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'Sheet2'!$8:$12</definedName>
  </definedNames>
  <calcPr fullCalcOnLoad="1"/>
</workbook>
</file>

<file path=xl/sharedStrings.xml><?xml version="1.0" encoding="utf-8"?>
<sst xmlns="http://schemas.openxmlformats.org/spreadsheetml/2006/main" count="264" uniqueCount="112">
  <si>
    <t>COMUNA  VULTURU</t>
  </si>
  <si>
    <t>ANEXA NR. 2</t>
  </si>
  <si>
    <t>JUDEŢUL CONSTANŢA</t>
  </si>
  <si>
    <t>LA HOTĂRÂREA CONSILIULUI LOCAL NR. 60 DIN DATA DE 24.12.2009</t>
  </si>
  <si>
    <t>Formular:</t>
  </si>
  <si>
    <t>131/05</t>
  </si>
  <si>
    <t>BUGET  LOCAL</t>
  </si>
  <si>
    <t>LISTA  DE INVESTITII  PUBLICE   2009</t>
  </si>
  <si>
    <t>CAPITOL</t>
  </si>
  <si>
    <t>SUBCAPITOL</t>
  </si>
  <si>
    <t>NR.</t>
  </si>
  <si>
    <t>OBIECTIVE</t>
  </si>
  <si>
    <t>AN</t>
  </si>
  <si>
    <t>TRIM. I</t>
  </si>
  <si>
    <t>TRIM. II</t>
  </si>
  <si>
    <t>TRIM. III</t>
  </si>
  <si>
    <t>TRIM. IV</t>
  </si>
  <si>
    <t>CRT.</t>
  </si>
  <si>
    <t xml:space="preserve"> TOTAL GENERAL</t>
  </si>
  <si>
    <t>din care, detaliat pe capitole:</t>
  </si>
  <si>
    <t>51.02 - AUTORITĂŢI  PUBLICE</t>
  </si>
  <si>
    <t>51.02.01.03 - Autorităţi  executive</t>
  </si>
  <si>
    <t xml:space="preserve">Amenajare pod-punte pietonală peste pârâul Cartal,lucrări drenare albie râu - FM </t>
  </si>
  <si>
    <t>Extindere şi modernizare scoala de arte şi meserii - POR</t>
  </si>
  <si>
    <t>* Intocmire dosar şi cerere de finanţare - POR</t>
  </si>
  <si>
    <t>Proiect integrat – înfiinţare reţea publică de canalizare cu staţie de epurare – PNDR</t>
  </si>
  <si>
    <t>Proiect integrat – îmbunătăţirea reţelei de drumuri de interes local – PNDR</t>
  </si>
  <si>
    <t>Amenajare piaţă (2.000 mp) - PNDR</t>
  </si>
  <si>
    <t>* Intocmire dosar şi cerere de finanţare - PNDR</t>
  </si>
  <si>
    <t>Amenajare parc comunal - Comuna Vulturu, judeţul Constanţa</t>
  </si>
  <si>
    <t>CASA VERDE - documentaţie tehnico-economică</t>
  </si>
  <si>
    <t>65.02 - ÎNVĂŢĂMÂNT</t>
  </si>
  <si>
    <t>65.02.03.01</t>
  </si>
  <si>
    <t>Învatamânt prescolar</t>
  </si>
  <si>
    <t>Extindere alee pietonală în incinta G.O.N. Vulturu</t>
  </si>
  <si>
    <t>65.02.03.02</t>
  </si>
  <si>
    <t>Învatamânt primar</t>
  </si>
  <si>
    <t>Amenajare alee pietonală în incinta S.A.M. Vulturu</t>
  </si>
  <si>
    <t>ANEXA NR. 3</t>
  </si>
  <si>
    <t xml:space="preserve"> LA HOTĂRÂREA CONSILIULUI LOCAL NR. 50  DIN DATA DE 20.10.2009</t>
  </si>
  <si>
    <t>VENITURILE   ŞI   CHELTUIELILE   EVIDENŢIATE   ÎN   AFARA   BUGETULUI   LOCAL</t>
  </si>
  <si>
    <t>TAXE  SPECIALE</t>
  </si>
  <si>
    <t>LISTA  DE INVESTITII  PE ANUL  2009</t>
  </si>
  <si>
    <t>70.11 - LOCUINŢE, SERVICII ŞI DEZVOLTARE PUBLICĂ</t>
  </si>
  <si>
    <t>70.11.50 - ALTE SERVICII ÎN DOMENIILE LOCUINŢELOR,SERVICIILOR ŞI DEZVOLTĂRII COMUNALE</t>
  </si>
  <si>
    <t xml:space="preserve">TRACTOR ŞI AGREGATE AFERENTE </t>
  </si>
  <si>
    <t>la Hotărârea Consiliului Local nr. 74 / 22.12.2010</t>
  </si>
  <si>
    <t>LISTA  DE INVESTITII  PUBLICE   2010</t>
  </si>
  <si>
    <t>CAP.</t>
  </si>
  <si>
    <t>SUBCAP.</t>
  </si>
  <si>
    <t xml:space="preserve"> TOTAL GENERAL     Obiective (proiecte) de investitii noi </t>
  </si>
  <si>
    <t>LUCRARI DE AMENAJARE DISPENSAR MEDICAL COM. VULTURU,JUD. CONSTANTA</t>
  </si>
  <si>
    <t>SISTEM INTEGRAT DE ALIMENTARE CU APĂ, CANALIZARE ŞI STAŢIE DE EPURARE ÎN COMUNA VULTURU, JUDEŢUL CONSTANŢA – studiu fezabilitate</t>
  </si>
  <si>
    <t>GENERATOR DE CURENT</t>
  </si>
  <si>
    <t>TÂMPLĂRIE PVC SEDIU GRĂDINIŢA CU ORAR NORMAL VULTURU</t>
  </si>
  <si>
    <t>LISTA  DE INVESTITII  PE ANUL  2010</t>
  </si>
  <si>
    <t>LUCRARI DE INTRETINERE PASUNE COMUNALA</t>
  </si>
  <si>
    <t>FOND DE RULMENT</t>
  </si>
  <si>
    <t>PIATA AGROALIMENTARA VULTURU</t>
  </si>
  <si>
    <t>65.11 - INVATAMANT</t>
  </si>
  <si>
    <t>65.11.03.02 - INVATAMANT PRIMAR</t>
  </si>
  <si>
    <t>Reabilitare imprejmuire SAM Vulturu, Gon Vulturu si Biserica Sf. Arhangheli Mihail si Gavril Vulturu</t>
  </si>
  <si>
    <t>ORDONATOR  PRINCIPAL DE CREDITE</t>
  </si>
  <si>
    <t>CONSILIER</t>
  </si>
  <si>
    <t>ING.  BERBEC  EUGEN - MARIUS</t>
  </si>
  <si>
    <t xml:space="preserve">COJANU  IULIANA </t>
  </si>
  <si>
    <t>ANEXA NR. 4</t>
  </si>
  <si>
    <t>la Hotărârea Consiliului Local nr. 26  / 30.05.2011</t>
  </si>
  <si>
    <t>VENITURILE ŞI CHELTUIELILE EVIDENŢIATE ÎN AFARA BUGETULUI LOCAL - CONT 5004</t>
  </si>
  <si>
    <t>LISTA  DE INVESTIŢII  PUBLICE  PENTRU ANUL  2011</t>
  </si>
  <si>
    <t>(A + B)</t>
  </si>
  <si>
    <t>A. Obiective (proiecte) de investitii in continuare</t>
  </si>
  <si>
    <t>70.10 - Locuinte, servicii si dezvoltare publica</t>
  </si>
  <si>
    <t>70.10.50 - Alte servicii în domeniile locuintelor, serviciilor si dezvoltarii comunale</t>
  </si>
  <si>
    <t>Tractor si agregate aferente</t>
  </si>
  <si>
    <t>la Hotărârea Consiliului Local nr. 39 / 30.08.2011</t>
  </si>
  <si>
    <t>Amenajare alei pietonale pe terenul aferent monumentului eroic</t>
  </si>
  <si>
    <t xml:space="preserve">B. Obiective (proiecte) de investitii noi </t>
  </si>
  <si>
    <t>Lucrari intretinere pasune comunala</t>
  </si>
  <si>
    <t>Servicii de proiectare construcţii civile</t>
  </si>
  <si>
    <t>Întreţinere şi reparaţii drumuri locale Vulturu</t>
  </si>
  <si>
    <t xml:space="preserve">Copiator </t>
  </si>
  <si>
    <t>Amenajare alei pietonale pe terenul aferent Grădiniţei cu Program Normal Vulturu</t>
  </si>
  <si>
    <t>Amenajare împrejmuire între Şcoala cu Clasele I-VIII Vulturu şi Biserica Sf. Arhangheli Mihail şi Gavril Vulturu</t>
  </si>
  <si>
    <t>PRIMAR</t>
  </si>
  <si>
    <t>ING.  BERBEC EUGEN - MARIUS</t>
  </si>
  <si>
    <t>COJANU  IULIANA</t>
  </si>
  <si>
    <t>Lucrări de investiţii finalizate</t>
  </si>
  <si>
    <t>în perioada 2009 - 2010</t>
  </si>
  <si>
    <t>realizării</t>
  </si>
  <si>
    <t>investiţiei</t>
  </si>
  <si>
    <t xml:space="preserve">Denumirea </t>
  </si>
  <si>
    <t>lucrării</t>
  </si>
  <si>
    <t>Denumirea</t>
  </si>
  <si>
    <t xml:space="preserve"> executantului</t>
  </si>
  <si>
    <t>Valoarea</t>
  </si>
  <si>
    <t xml:space="preserve"> investiţiei</t>
  </si>
  <si>
    <t>Durata</t>
  </si>
  <si>
    <t>Perioada</t>
  </si>
  <si>
    <t>în anul 2011</t>
  </si>
  <si>
    <t>în perioada 2012 - 2013</t>
  </si>
  <si>
    <t>Lucrări de investiţii în curs de finalizare</t>
  </si>
  <si>
    <t>S.C. ALEXMAR CONSTRUCT S.R.L.</t>
  </si>
  <si>
    <t>S.C. TEBA COM S.R.L.</t>
  </si>
  <si>
    <t>S.C. PULS MEDIA COM S.R.L.</t>
  </si>
  <si>
    <t>S.C. MIREGA OVIDIU S.R.L.</t>
  </si>
  <si>
    <t>ANEXA</t>
  </si>
  <si>
    <t>SITUAŢIA LUCRĂRILOR DE INVESTIŢII</t>
  </si>
  <si>
    <t>ÎN UNITATEA ADMINISTRATIV - TERITORIALĂ VULTURU</t>
  </si>
  <si>
    <t>S.C. SUBLICOM S.R.L.</t>
  </si>
  <si>
    <t>Casa verde – Com. Vulturu, Jud. Constanta , pentru obiectivele de investitie :Scoala Vulturu,  Gradinita Vulturu,2 blocuri de locuinte si Sediul Primarie- proprietate publica Consiliul Local Vulturu-Constanta</t>
  </si>
  <si>
    <t>S.C. GAZ SERVICES S.R.L.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</si>
</sst>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22" applyFont="1" applyFill="1">
      <alignment/>
      <protection/>
    </xf>
    <xf numFmtId="0" fontId="3" fillId="0" borderId="0" xfId="22" applyFont="1" applyFill="1">
      <alignment/>
      <protection/>
    </xf>
    <xf numFmtId="0" fontId="0" fillId="0" borderId="0" xfId="0" applyBorder="1" applyAlignment="1">
      <alignment/>
    </xf>
    <xf numFmtId="0" fontId="1" fillId="0" borderId="0" xfId="22" applyFont="1" applyFill="1" applyAlignment="1">
      <alignment horizontal="center"/>
      <protection/>
    </xf>
    <xf numFmtId="0" fontId="4" fillId="0" borderId="0" xfId="22" applyFont="1" applyFill="1" applyAlignment="1">
      <alignment horizontal="center" vertical="center"/>
      <protection/>
    </xf>
    <xf numFmtId="0" fontId="0" fillId="0" borderId="0" xfId="22" applyFont="1" applyFill="1">
      <alignment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22" applyFont="1" applyFill="1" applyAlignment="1">
      <alignment horizontal="left" vertical="top"/>
      <protection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5" xfId="0" applyBorder="1" applyAlignment="1">
      <alignment/>
    </xf>
    <xf numFmtId="0" fontId="0" fillId="0" borderId="7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wrapText="1"/>
    </xf>
    <xf numFmtId="0" fontId="5" fillId="0" borderId="9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22" applyFont="1" applyFill="1" applyAlignment="1">
      <alignment horizontal="right"/>
      <protection/>
    </xf>
    <xf numFmtId="0" fontId="1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22" applyFont="1" applyFill="1" applyAlignment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justify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9" xfId="0" applyFont="1" applyBorder="1" applyAlignment="1">
      <alignment wrapText="1"/>
    </xf>
    <xf numFmtId="0" fontId="7" fillId="0" borderId="0" xfId="22" applyFont="1" applyFill="1">
      <alignment/>
      <protection/>
    </xf>
    <xf numFmtId="0" fontId="1" fillId="0" borderId="0" xfId="21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8" fillId="0" borderId="0" xfId="22" applyFont="1" applyFill="1">
      <alignment/>
      <protection/>
    </xf>
    <xf numFmtId="0" fontId="1" fillId="0" borderId="0" xfId="22" applyFont="1" applyFill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22" applyFont="1" applyFill="1" applyAlignment="1">
      <alignment horizontal="center"/>
      <protection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0" fillId="0" borderId="5" xfId="0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9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1" fillId="0" borderId="0" xfId="22" applyFont="1" applyFill="1" applyAlignment="1">
      <alignment horizontal="left"/>
      <protection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ch03" xfId="21"/>
    <cellStyle name="Normal_Machete buget 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2"/>
  <sheetViews>
    <sheetView workbookViewId="0" topLeftCell="A178">
      <selection activeCell="A35" sqref="A35"/>
    </sheetView>
  </sheetViews>
  <sheetFormatPr defaultColWidth="9.140625" defaultRowHeight="12.75"/>
  <cols>
    <col min="1" max="1" width="9.8515625" style="0" customWidth="1"/>
    <col min="2" max="2" width="13.28125" style="0" customWidth="1"/>
    <col min="3" max="3" width="6.7109375" style="0" customWidth="1"/>
    <col min="4" max="4" width="66.7109375" style="0" customWidth="1"/>
    <col min="5" max="5" width="8.28125" style="0" customWidth="1"/>
    <col min="6" max="6" width="7.28125" style="0" customWidth="1"/>
    <col min="7" max="7" width="9.00390625" style="0" customWidth="1"/>
    <col min="8" max="8" width="8.57421875" style="0" customWidth="1"/>
    <col min="9" max="9" width="8.140625" style="0" customWidth="1"/>
  </cols>
  <sheetData>
    <row r="2" spans="1:9" ht="12.75">
      <c r="A2" s="1" t="s">
        <v>0</v>
      </c>
      <c r="B2" s="2"/>
      <c r="C2" s="3"/>
      <c r="D2" s="3"/>
      <c r="E2" s="4" t="s">
        <v>1</v>
      </c>
      <c r="F2" s="4"/>
      <c r="G2" s="5"/>
      <c r="H2" s="6"/>
      <c r="I2" s="7"/>
    </row>
    <row r="3" spans="1:9" ht="12.75">
      <c r="A3" s="1" t="s">
        <v>2</v>
      </c>
      <c r="B3" s="2"/>
      <c r="C3" s="3"/>
      <c r="D3" s="3"/>
      <c r="E3" s="8" t="s">
        <v>3</v>
      </c>
      <c r="F3" s="8"/>
      <c r="G3" s="6"/>
      <c r="H3" s="9"/>
      <c r="I3" s="7"/>
    </row>
    <row r="4" spans="1:9" ht="12.75">
      <c r="A4" s="1" t="s">
        <v>4</v>
      </c>
      <c r="B4" s="10" t="s">
        <v>5</v>
      </c>
      <c r="C4" s="3"/>
      <c r="D4" s="6"/>
      <c r="E4" s="3"/>
      <c r="F4" s="3"/>
      <c r="G4" s="3"/>
      <c r="H4" s="3"/>
      <c r="I4" s="3"/>
    </row>
    <row r="5" spans="1:9" ht="12.75">
      <c r="A5" s="1" t="s">
        <v>6</v>
      </c>
      <c r="B5" s="2"/>
      <c r="C5" s="3"/>
      <c r="D5" s="3"/>
      <c r="E5" s="3"/>
      <c r="F5" s="3"/>
      <c r="G5" s="3"/>
      <c r="H5" s="3"/>
      <c r="I5" s="3"/>
    </row>
    <row r="6" spans="1:9" ht="12.75">
      <c r="A6" s="1"/>
      <c r="B6" s="2"/>
      <c r="C6" s="3"/>
      <c r="D6" s="11" t="s">
        <v>7</v>
      </c>
      <c r="E6" s="3"/>
      <c r="F6" s="3"/>
      <c r="G6" s="3"/>
      <c r="H6" s="3"/>
      <c r="I6" s="3"/>
    </row>
    <row r="7" spans="1:9" ht="12.75">
      <c r="A7" s="12"/>
      <c r="B7" s="2"/>
      <c r="C7" s="3"/>
      <c r="D7" s="3"/>
      <c r="E7" s="3"/>
      <c r="F7" s="3"/>
      <c r="G7" s="3"/>
      <c r="H7" s="3"/>
      <c r="I7" s="3"/>
    </row>
    <row r="8" spans="1:9" ht="12.75">
      <c r="A8" s="1"/>
      <c r="B8" s="13"/>
      <c r="C8" s="6"/>
      <c r="D8" s="6"/>
      <c r="E8" s="6"/>
      <c r="F8" s="6"/>
      <c r="G8" s="6"/>
      <c r="H8" s="6"/>
      <c r="I8" s="6"/>
    </row>
    <row r="9" spans="2:9" ht="12.75">
      <c r="B9" s="13"/>
      <c r="C9" s="6"/>
      <c r="D9" s="6"/>
      <c r="E9" s="6"/>
      <c r="F9" s="6"/>
      <c r="G9" s="6"/>
      <c r="H9" s="6"/>
      <c r="I9" s="6"/>
    </row>
    <row r="10" spans="1:9" ht="12.75">
      <c r="A10" s="14" t="s">
        <v>8</v>
      </c>
      <c r="B10" s="15" t="s">
        <v>9</v>
      </c>
      <c r="C10" s="16" t="s">
        <v>10</v>
      </c>
      <c r="D10" s="17" t="s">
        <v>11</v>
      </c>
      <c r="E10" s="16" t="s">
        <v>12</v>
      </c>
      <c r="F10" s="18" t="s">
        <v>13</v>
      </c>
      <c r="G10" s="19" t="s">
        <v>14</v>
      </c>
      <c r="H10" s="18" t="s">
        <v>15</v>
      </c>
      <c r="I10" s="20" t="s">
        <v>16</v>
      </c>
    </row>
    <row r="11" spans="1:9" ht="12.75">
      <c r="A11" s="21"/>
      <c r="B11" s="22"/>
      <c r="C11" s="23" t="s">
        <v>17</v>
      </c>
      <c r="D11" s="24"/>
      <c r="E11" s="10">
        <v>2009</v>
      </c>
      <c r="F11" s="25"/>
      <c r="G11" s="26"/>
      <c r="H11" s="24"/>
      <c r="I11" s="27"/>
    </row>
    <row r="12" spans="1:9" ht="12.75">
      <c r="A12" s="28" t="s">
        <v>18</v>
      </c>
      <c r="B12" s="29"/>
      <c r="C12" s="30"/>
      <c r="D12" s="30"/>
      <c r="E12" s="31">
        <f>F12+G12+H12+I12</f>
        <v>267800</v>
      </c>
      <c r="F12" s="31">
        <f>F14+F27</f>
        <v>0</v>
      </c>
      <c r="G12" s="31">
        <f>G14+G27</f>
        <v>180000</v>
      </c>
      <c r="H12" s="31">
        <f>H14+H27</f>
        <v>10000</v>
      </c>
      <c r="I12" s="31">
        <f>I14+I27</f>
        <v>77800</v>
      </c>
    </row>
    <row r="13" spans="1:9" ht="12.75">
      <c r="A13" s="32"/>
      <c r="B13" s="33" t="s">
        <v>19</v>
      </c>
      <c r="C13" s="33"/>
      <c r="D13" s="33"/>
      <c r="E13" s="34"/>
      <c r="F13" s="35"/>
      <c r="G13" s="33"/>
      <c r="H13" s="35"/>
      <c r="I13" s="36"/>
    </row>
    <row r="14" spans="1:9" ht="12.75">
      <c r="A14" s="37" t="s">
        <v>20</v>
      </c>
      <c r="B14" s="38"/>
      <c r="C14" s="37"/>
      <c r="D14" s="37"/>
      <c r="E14" s="39">
        <f>F14+G14+H14+I14</f>
        <v>257800</v>
      </c>
      <c r="F14" s="37">
        <f aca="true" t="shared" si="0" ref="F14:I15">F15</f>
        <v>0</v>
      </c>
      <c r="G14" s="37">
        <f t="shared" si="0"/>
        <v>180000</v>
      </c>
      <c r="H14" s="37">
        <f t="shared" si="0"/>
        <v>0</v>
      </c>
      <c r="I14" s="37">
        <f t="shared" si="0"/>
        <v>77800</v>
      </c>
    </row>
    <row r="15" spans="1:9" ht="12.75">
      <c r="A15" s="37"/>
      <c r="B15" s="38" t="s">
        <v>21</v>
      </c>
      <c r="C15" s="37"/>
      <c r="D15" s="37"/>
      <c r="E15" s="31">
        <f>F15+G15+H15+I15</f>
        <v>257800</v>
      </c>
      <c r="F15" s="37">
        <f t="shared" si="0"/>
        <v>0</v>
      </c>
      <c r="G15" s="37">
        <f>SUM(G22,G21,G20,G19,G18,G17,G16,G23)</f>
        <v>180000</v>
      </c>
      <c r="H15" s="37">
        <f>SUM(H22,H21,H20,H19,H18,H17,H16,H23)</f>
        <v>0</v>
      </c>
      <c r="I15" s="37">
        <f>SUM(I22,I21,I20,I19,I18,I17,I16,I23,I24,I25)</f>
        <v>77800</v>
      </c>
    </row>
    <row r="16" spans="1:9" ht="12.75">
      <c r="A16" s="37"/>
      <c r="B16" s="37"/>
      <c r="C16" s="40">
        <v>1</v>
      </c>
      <c r="D16" s="41" t="s">
        <v>22</v>
      </c>
      <c r="E16" s="41">
        <f>F16+G16+H16+I16</f>
        <v>23000</v>
      </c>
      <c r="F16" s="41"/>
      <c r="G16" s="41">
        <v>20000</v>
      </c>
      <c r="H16" s="41"/>
      <c r="I16" s="41">
        <v>3000</v>
      </c>
    </row>
    <row r="17" spans="1:9" ht="12.75">
      <c r="A17" s="42"/>
      <c r="B17" s="43"/>
      <c r="C17" s="44">
        <v>2</v>
      </c>
      <c r="D17" s="42" t="s">
        <v>23</v>
      </c>
      <c r="E17" s="41">
        <f aca="true" t="shared" si="1" ref="E17:E25">F17+G17+H17+I17</f>
        <v>28200</v>
      </c>
      <c r="F17" s="42"/>
      <c r="G17" s="42">
        <v>20000</v>
      </c>
      <c r="H17" s="42"/>
      <c r="I17" s="42">
        <v>8200</v>
      </c>
    </row>
    <row r="18" spans="1:9" ht="12.75">
      <c r="A18" s="37"/>
      <c r="B18" s="38"/>
      <c r="C18" s="45"/>
      <c r="D18" s="46" t="s">
        <v>24</v>
      </c>
      <c r="E18" s="41">
        <f t="shared" si="1"/>
        <v>30000</v>
      </c>
      <c r="F18" s="37"/>
      <c r="G18" s="46">
        <v>30000</v>
      </c>
      <c r="H18" s="37"/>
      <c r="I18" s="37"/>
    </row>
    <row r="19" spans="1:9" ht="25.5">
      <c r="A19" s="37"/>
      <c r="B19" s="38"/>
      <c r="C19" s="47">
        <v>3</v>
      </c>
      <c r="D19" s="48" t="s">
        <v>25</v>
      </c>
      <c r="E19" s="41">
        <f t="shared" si="1"/>
        <v>30000</v>
      </c>
      <c r="F19" s="37"/>
      <c r="G19" s="46">
        <v>30000</v>
      </c>
      <c r="H19" s="37"/>
      <c r="I19" s="37"/>
    </row>
    <row r="20" spans="1:9" ht="12.75">
      <c r="A20" s="37"/>
      <c r="B20" s="37"/>
      <c r="C20" s="40">
        <v>4</v>
      </c>
      <c r="D20" s="41" t="s">
        <v>26</v>
      </c>
      <c r="E20" s="41">
        <f t="shared" si="1"/>
        <v>30000</v>
      </c>
      <c r="F20" s="41"/>
      <c r="G20" s="46">
        <v>30000</v>
      </c>
      <c r="H20" s="41"/>
      <c r="I20" s="41"/>
    </row>
    <row r="21" spans="1:9" ht="12.75">
      <c r="A21" s="42"/>
      <c r="B21" s="43"/>
      <c r="C21" s="44">
        <v>5</v>
      </c>
      <c r="D21" s="42" t="s">
        <v>27</v>
      </c>
      <c r="E21" s="41">
        <f t="shared" si="1"/>
        <v>20000</v>
      </c>
      <c r="F21" s="42"/>
      <c r="G21" s="42">
        <v>20000</v>
      </c>
      <c r="H21" s="42"/>
      <c r="I21" s="42"/>
    </row>
    <row r="22" spans="1:9" ht="12.75">
      <c r="A22" s="42"/>
      <c r="B22" s="43"/>
      <c r="C22" s="44"/>
      <c r="D22" s="46" t="s">
        <v>28</v>
      </c>
      <c r="E22" s="41">
        <f t="shared" si="1"/>
        <v>30000</v>
      </c>
      <c r="F22" s="42"/>
      <c r="G22" s="42">
        <v>30000</v>
      </c>
      <c r="H22" s="42"/>
      <c r="I22" s="42"/>
    </row>
    <row r="23" spans="1:9" ht="12.75">
      <c r="A23" s="42"/>
      <c r="B23" s="43"/>
      <c r="C23" s="44">
        <v>6</v>
      </c>
      <c r="D23" s="46" t="s">
        <v>29</v>
      </c>
      <c r="E23" s="41">
        <f t="shared" si="1"/>
        <v>25000</v>
      </c>
      <c r="F23" s="42"/>
      <c r="G23" s="42"/>
      <c r="H23" s="42"/>
      <c r="I23" s="42">
        <v>25000</v>
      </c>
    </row>
    <row r="24" spans="1:9" ht="12.75">
      <c r="A24" s="42"/>
      <c r="B24" s="43"/>
      <c r="C24" s="44">
        <v>7</v>
      </c>
      <c r="D24" s="46" t="s">
        <v>30</v>
      </c>
      <c r="E24" s="41">
        <f t="shared" si="1"/>
        <v>41600</v>
      </c>
      <c r="F24" s="42"/>
      <c r="G24" s="42"/>
      <c r="H24" s="42"/>
      <c r="I24" s="42">
        <v>41600</v>
      </c>
    </row>
    <row r="25" spans="1:9" ht="12.75">
      <c r="A25" s="42"/>
      <c r="B25" s="43"/>
      <c r="C25" s="44"/>
      <c r="D25" s="49"/>
      <c r="E25" s="41">
        <f t="shared" si="1"/>
        <v>0</v>
      </c>
      <c r="F25" s="42"/>
      <c r="G25" s="42"/>
      <c r="H25" s="42"/>
      <c r="I25" s="42"/>
    </row>
    <row r="26" spans="1:9" ht="12.75">
      <c r="A26" s="42"/>
      <c r="B26" s="43"/>
      <c r="C26" s="44"/>
      <c r="D26" s="46"/>
      <c r="E26" s="41"/>
      <c r="F26" s="42"/>
      <c r="G26" s="42"/>
      <c r="H26" s="42"/>
      <c r="I26" s="42"/>
    </row>
    <row r="27" spans="1:9" ht="12.75">
      <c r="A27" s="37" t="s">
        <v>31</v>
      </c>
      <c r="B27" s="38"/>
      <c r="C27" s="37"/>
      <c r="D27" s="37"/>
      <c r="E27" s="37">
        <f>F27+G27+H27+I27</f>
        <v>10000</v>
      </c>
      <c r="F27" s="37">
        <f>F28+F30</f>
        <v>0</v>
      </c>
      <c r="G27" s="37">
        <f>G28+G30</f>
        <v>0</v>
      </c>
      <c r="H27" s="37">
        <f>H28+H30</f>
        <v>10000</v>
      </c>
      <c r="I27" s="37">
        <f>I28+I30</f>
        <v>0</v>
      </c>
    </row>
    <row r="28" spans="1:9" ht="12.75">
      <c r="A28" s="37"/>
      <c r="B28" s="38" t="s">
        <v>32</v>
      </c>
      <c r="C28" s="37"/>
      <c r="D28" s="37" t="s">
        <v>33</v>
      </c>
      <c r="E28" s="37">
        <f>F28+G28+H28+I28</f>
        <v>5000</v>
      </c>
      <c r="F28" s="37">
        <f>F29</f>
        <v>0</v>
      </c>
      <c r="G28" s="37">
        <f>G29</f>
        <v>0</v>
      </c>
      <c r="H28" s="37">
        <f>H29</f>
        <v>5000</v>
      </c>
      <c r="I28" s="37">
        <f>I29</f>
        <v>0</v>
      </c>
    </row>
    <row r="29" spans="1:9" ht="12.75">
      <c r="A29" s="37"/>
      <c r="B29" s="37"/>
      <c r="C29" s="40">
        <v>1</v>
      </c>
      <c r="D29" s="41" t="s">
        <v>34</v>
      </c>
      <c r="E29" s="41">
        <f>F29+G29+H29+I29</f>
        <v>5000</v>
      </c>
      <c r="F29" s="41"/>
      <c r="G29" s="41"/>
      <c r="H29" s="41">
        <v>5000</v>
      </c>
      <c r="I29" s="41"/>
    </row>
    <row r="30" spans="1:9" ht="12.75">
      <c r="A30" s="37"/>
      <c r="B30" s="38" t="s">
        <v>35</v>
      </c>
      <c r="C30" s="37"/>
      <c r="D30" s="37" t="s">
        <v>36</v>
      </c>
      <c r="E30" s="31">
        <f>F30+G30+H30+I30</f>
        <v>5000</v>
      </c>
      <c r="F30" s="37">
        <f>F31</f>
        <v>0</v>
      </c>
      <c r="G30" s="37">
        <f>G31</f>
        <v>0</v>
      </c>
      <c r="H30" s="37">
        <f>H31</f>
        <v>5000</v>
      </c>
      <c r="I30" s="37">
        <f>I31</f>
        <v>0</v>
      </c>
    </row>
    <row r="31" spans="1:9" ht="12.75">
      <c r="A31" s="37"/>
      <c r="B31" s="37"/>
      <c r="C31" s="40">
        <v>1</v>
      </c>
      <c r="D31" s="41" t="s">
        <v>37</v>
      </c>
      <c r="E31" s="41">
        <f>F31+G31+H31+I31</f>
        <v>5000</v>
      </c>
      <c r="F31" s="41"/>
      <c r="G31" s="41"/>
      <c r="H31" s="41">
        <v>5000</v>
      </c>
      <c r="I31" s="41"/>
    </row>
    <row r="32" spans="1:9" ht="12.75">
      <c r="A32" s="50"/>
      <c r="B32" s="13"/>
      <c r="C32" s="6"/>
      <c r="D32" s="6"/>
      <c r="E32" s="6"/>
      <c r="F32" s="6"/>
      <c r="G32" s="6"/>
      <c r="H32" s="6"/>
      <c r="I32" s="6"/>
    </row>
    <row r="34" ht="39.75" customHeight="1"/>
    <row r="35" spans="1:9" ht="27" customHeight="1">
      <c r="A35" s="1" t="s">
        <v>0</v>
      </c>
      <c r="B35" s="2"/>
      <c r="C35" s="3"/>
      <c r="D35" s="3"/>
      <c r="E35" s="6"/>
      <c r="F35" s="5" t="s">
        <v>38</v>
      </c>
      <c r="G35" s="6"/>
      <c r="H35" s="9"/>
      <c r="I35" s="7"/>
    </row>
    <row r="36" spans="1:9" ht="12.75">
      <c r="A36" s="1" t="s">
        <v>2</v>
      </c>
      <c r="B36" s="2"/>
      <c r="C36" s="3"/>
      <c r="D36" s="3"/>
      <c r="E36" s="6"/>
      <c r="F36" s="8" t="s">
        <v>39</v>
      </c>
      <c r="G36" s="51"/>
      <c r="H36" s="9"/>
      <c r="I36" s="7"/>
    </row>
    <row r="37" spans="1:9" ht="12.75">
      <c r="A37" s="1" t="s">
        <v>4</v>
      </c>
      <c r="B37" s="10" t="s">
        <v>5</v>
      </c>
      <c r="C37" s="3"/>
      <c r="D37" s="6"/>
      <c r="E37" s="3"/>
      <c r="F37" s="3"/>
      <c r="G37" s="3"/>
      <c r="H37" s="3"/>
      <c r="I37" s="3"/>
    </row>
    <row r="38" spans="1:9" ht="12.75">
      <c r="A38" s="1" t="s">
        <v>40</v>
      </c>
      <c r="B38" s="2"/>
      <c r="C38" s="3"/>
      <c r="D38" s="3"/>
      <c r="E38" s="3"/>
      <c r="F38" s="3"/>
      <c r="G38" s="3"/>
      <c r="H38" s="3"/>
      <c r="I38" s="3"/>
    </row>
    <row r="39" spans="1:9" ht="12.75">
      <c r="A39" s="52" t="s">
        <v>41</v>
      </c>
      <c r="B39" s="2"/>
      <c r="C39" s="3"/>
      <c r="D39" s="3"/>
      <c r="E39" s="3"/>
      <c r="F39" s="3"/>
      <c r="G39" s="3"/>
      <c r="H39" s="3"/>
      <c r="I39" s="3"/>
    </row>
    <row r="40" spans="1:9" ht="12.75">
      <c r="A40" s="1"/>
      <c r="B40" s="2"/>
      <c r="C40" s="3"/>
      <c r="D40" s="3"/>
      <c r="E40" s="3"/>
      <c r="F40" s="3"/>
      <c r="G40" s="3"/>
      <c r="H40" s="3"/>
      <c r="I40" s="3"/>
    </row>
    <row r="41" spans="1:9" ht="12.75">
      <c r="A41" s="1"/>
      <c r="B41" s="2"/>
      <c r="C41" s="3"/>
      <c r="D41" s="3"/>
      <c r="E41" s="3"/>
      <c r="F41" s="3"/>
      <c r="G41" s="3"/>
      <c r="H41" s="3"/>
      <c r="I41" s="3"/>
    </row>
    <row r="42" spans="1:9" ht="12.75">
      <c r="A42" s="1"/>
      <c r="B42" s="2"/>
      <c r="C42" s="3"/>
      <c r="D42" s="11" t="s">
        <v>42</v>
      </c>
      <c r="E42" s="3"/>
      <c r="F42" s="3"/>
      <c r="G42" s="3"/>
      <c r="H42" s="3"/>
      <c r="I42" s="3"/>
    </row>
    <row r="43" spans="1:9" ht="12.75">
      <c r="A43" s="12"/>
      <c r="B43" s="2"/>
      <c r="C43" s="3"/>
      <c r="D43" s="3"/>
      <c r="E43" s="3"/>
      <c r="F43" s="3"/>
      <c r="G43" s="3"/>
      <c r="H43" s="3"/>
      <c r="I43" s="3"/>
    </row>
    <row r="44" spans="1:9" ht="12.75">
      <c r="A44" s="1"/>
      <c r="B44" s="13"/>
      <c r="C44" s="6"/>
      <c r="D44" s="6"/>
      <c r="E44" s="6"/>
      <c r="F44" s="6"/>
      <c r="G44" s="6"/>
      <c r="H44" s="6"/>
      <c r="I44" s="6"/>
    </row>
    <row r="45" spans="2:9" ht="12.75">
      <c r="B45" s="13"/>
      <c r="C45" s="6"/>
      <c r="D45" s="6"/>
      <c r="E45" s="6"/>
      <c r="F45" s="6"/>
      <c r="G45" s="6"/>
      <c r="H45" s="6"/>
      <c r="I45" s="6"/>
    </row>
    <row r="46" spans="1:9" ht="12.75">
      <c r="A46" s="14" t="s">
        <v>8</v>
      </c>
      <c r="B46" s="15" t="s">
        <v>9</v>
      </c>
      <c r="C46" s="16" t="s">
        <v>10</v>
      </c>
      <c r="D46" s="17" t="s">
        <v>11</v>
      </c>
      <c r="E46" s="16" t="s">
        <v>12</v>
      </c>
      <c r="F46" s="18" t="s">
        <v>13</v>
      </c>
      <c r="G46" s="19" t="s">
        <v>14</v>
      </c>
      <c r="H46" s="18" t="s">
        <v>15</v>
      </c>
      <c r="I46" s="20" t="s">
        <v>16</v>
      </c>
    </row>
    <row r="47" spans="1:9" ht="12.75">
      <c r="A47" s="21"/>
      <c r="B47" s="22"/>
      <c r="C47" s="23" t="s">
        <v>17</v>
      </c>
      <c r="D47" s="24"/>
      <c r="E47" s="10">
        <v>2009</v>
      </c>
      <c r="F47" s="25"/>
      <c r="G47" s="26"/>
      <c r="H47" s="24"/>
      <c r="I47" s="27"/>
    </row>
    <row r="48" spans="1:9" ht="12.75">
      <c r="A48" s="28" t="s">
        <v>18</v>
      </c>
      <c r="B48" s="29"/>
      <c r="C48" s="30"/>
      <c r="D48" s="30"/>
      <c r="E48" s="31">
        <f>F48+G48+H48+I48</f>
        <v>166804</v>
      </c>
      <c r="F48" s="31">
        <f>F50</f>
        <v>0</v>
      </c>
      <c r="G48" s="31">
        <f>G50</f>
        <v>0</v>
      </c>
      <c r="H48" s="31">
        <f>H50</f>
        <v>0</v>
      </c>
      <c r="I48" s="31">
        <f>I50</f>
        <v>166804</v>
      </c>
    </row>
    <row r="49" spans="1:9" ht="12.75">
      <c r="A49" s="32"/>
      <c r="B49" s="33" t="s">
        <v>19</v>
      </c>
      <c r="C49" s="33"/>
      <c r="D49" s="33"/>
      <c r="E49" s="34"/>
      <c r="F49" s="35"/>
      <c r="G49" s="33"/>
      <c r="H49" s="35"/>
      <c r="I49" s="36"/>
    </row>
    <row r="50" spans="1:9" ht="12.75">
      <c r="A50" s="37" t="s">
        <v>43</v>
      </c>
      <c r="B50" s="38"/>
      <c r="C50" s="37"/>
      <c r="D50" s="37"/>
      <c r="E50" s="39">
        <f>F50+G50+H50+I50</f>
        <v>166804</v>
      </c>
      <c r="F50" s="37">
        <f aca="true" t="shared" si="2" ref="F50:I51">F51</f>
        <v>0</v>
      </c>
      <c r="G50" s="37">
        <f t="shared" si="2"/>
        <v>0</v>
      </c>
      <c r="H50" s="37">
        <f t="shared" si="2"/>
        <v>0</v>
      </c>
      <c r="I50" s="37">
        <f t="shared" si="2"/>
        <v>166804</v>
      </c>
    </row>
    <row r="51" spans="1:9" ht="12.75">
      <c r="A51" s="37"/>
      <c r="B51" s="53" t="s">
        <v>44</v>
      </c>
      <c r="C51" s="37"/>
      <c r="D51" s="37"/>
      <c r="E51" s="31">
        <f>F51+G51+H51+I51</f>
        <v>166804</v>
      </c>
      <c r="F51" s="37">
        <f t="shared" si="2"/>
        <v>0</v>
      </c>
      <c r="G51" s="37">
        <f t="shared" si="2"/>
        <v>0</v>
      </c>
      <c r="H51" s="37">
        <f t="shared" si="2"/>
        <v>0</v>
      </c>
      <c r="I51" s="37">
        <f t="shared" si="2"/>
        <v>166804</v>
      </c>
    </row>
    <row r="52" spans="1:9" ht="12.75">
      <c r="A52" s="37"/>
      <c r="B52" s="37"/>
      <c r="C52" s="40">
        <v>1</v>
      </c>
      <c r="D52" s="41" t="s">
        <v>45</v>
      </c>
      <c r="E52" s="41">
        <f>F52+G52+H52+I52</f>
        <v>166804</v>
      </c>
      <c r="F52" s="41"/>
      <c r="G52" s="41"/>
      <c r="H52" s="41"/>
      <c r="I52" s="41">
        <v>166804</v>
      </c>
    </row>
    <row r="53" spans="1:9" ht="12.75">
      <c r="A53" s="50"/>
      <c r="B53" s="13"/>
      <c r="C53" s="6"/>
      <c r="D53" s="6"/>
      <c r="E53" s="6"/>
      <c r="F53" s="6"/>
      <c r="G53" s="6"/>
      <c r="H53" s="6"/>
      <c r="I53" s="6"/>
    </row>
    <row r="54" spans="2:9" ht="12.75">
      <c r="B54" s="50"/>
      <c r="C54" s="50"/>
      <c r="D54" s="50"/>
      <c r="E54" s="50"/>
      <c r="F54" s="50"/>
      <c r="G54" s="50"/>
      <c r="H54" s="50"/>
      <c r="I54" s="6"/>
    </row>
    <row r="57" ht="179.25" customHeight="1"/>
    <row r="58" spans="1:9" ht="12.75">
      <c r="A58" s="54" t="s">
        <v>0</v>
      </c>
      <c r="B58" s="55"/>
      <c r="C58" s="56"/>
      <c r="D58" s="56"/>
      <c r="E58" s="4"/>
      <c r="F58" s="7" t="s">
        <v>1</v>
      </c>
      <c r="G58" s="5"/>
      <c r="H58" s="57"/>
      <c r="I58" s="7"/>
    </row>
    <row r="59" spans="1:9" ht="12.75">
      <c r="A59" s="54" t="s">
        <v>2</v>
      </c>
      <c r="B59" s="55"/>
      <c r="C59" s="56"/>
      <c r="D59" s="56"/>
      <c r="E59" s="8"/>
      <c r="F59" s="58" t="s">
        <v>46</v>
      </c>
      <c r="G59" s="57"/>
      <c r="H59" s="9"/>
      <c r="I59" s="7"/>
    </row>
    <row r="60" spans="1:9" ht="12.75">
      <c r="A60" s="54" t="s">
        <v>4</v>
      </c>
      <c r="B60" s="59" t="s">
        <v>5</v>
      </c>
      <c r="C60" s="56"/>
      <c r="D60" s="57"/>
      <c r="E60" s="56"/>
      <c r="F60" s="56"/>
      <c r="G60" s="56"/>
      <c r="H60" s="56"/>
      <c r="I60" s="56"/>
    </row>
    <row r="61" spans="1:9" ht="12.75">
      <c r="A61" s="54" t="s">
        <v>6</v>
      </c>
      <c r="B61" s="55"/>
      <c r="C61" s="56"/>
      <c r="D61" s="56"/>
      <c r="E61" s="56"/>
      <c r="F61" s="56"/>
      <c r="G61" s="56"/>
      <c r="H61" s="56"/>
      <c r="I61" s="56"/>
    </row>
    <row r="62" spans="1:9" ht="12.75">
      <c r="A62" s="54"/>
      <c r="B62" s="55"/>
      <c r="C62" s="56"/>
      <c r="D62" s="60" t="s">
        <v>47</v>
      </c>
      <c r="E62" s="56"/>
      <c r="F62" s="56"/>
      <c r="G62" s="56"/>
      <c r="H62" s="56"/>
      <c r="I62" s="56"/>
    </row>
    <row r="63" spans="1:9" ht="12.75">
      <c r="A63" s="12"/>
      <c r="B63" s="55"/>
      <c r="C63" s="56"/>
      <c r="D63" s="56"/>
      <c r="E63" s="56"/>
      <c r="F63" s="56"/>
      <c r="G63" s="56"/>
      <c r="H63" s="56"/>
      <c r="I63" s="56"/>
    </row>
    <row r="64" spans="1:9" ht="12.75">
      <c r="A64" s="54"/>
      <c r="B64" s="61"/>
      <c r="C64" s="57"/>
      <c r="D64" s="57"/>
      <c r="E64" s="57"/>
      <c r="F64" s="57"/>
      <c r="G64" s="57"/>
      <c r="H64" s="57"/>
      <c r="I64" s="57"/>
    </row>
    <row r="65" spans="1:9" ht="12.75">
      <c r="A65" s="62"/>
      <c r="B65" s="61"/>
      <c r="C65" s="57"/>
      <c r="D65" s="57"/>
      <c r="E65" s="57"/>
      <c r="F65" s="57"/>
      <c r="G65" s="57"/>
      <c r="H65" s="57"/>
      <c r="I65" s="57"/>
    </row>
    <row r="66" spans="1:9" ht="12.75">
      <c r="A66" s="63" t="s">
        <v>48</v>
      </c>
      <c r="B66" s="64" t="s">
        <v>49</v>
      </c>
      <c r="C66" s="65" t="s">
        <v>10</v>
      </c>
      <c r="D66" s="66" t="s">
        <v>11</v>
      </c>
      <c r="E66" s="65" t="s">
        <v>12</v>
      </c>
      <c r="F66" s="67" t="s">
        <v>13</v>
      </c>
      <c r="G66" s="68" t="s">
        <v>14</v>
      </c>
      <c r="H66" s="67" t="s">
        <v>15</v>
      </c>
      <c r="I66" s="69" t="s">
        <v>16</v>
      </c>
    </row>
    <row r="67" spans="1:9" ht="12.75">
      <c r="A67" s="70"/>
      <c r="B67" s="71"/>
      <c r="C67" s="72" t="s">
        <v>17</v>
      </c>
      <c r="D67" s="73"/>
      <c r="E67" s="59">
        <v>2010</v>
      </c>
      <c r="F67" s="74"/>
      <c r="G67" s="75"/>
      <c r="H67" s="73"/>
      <c r="I67" s="76"/>
    </row>
    <row r="68" spans="1:9" ht="12.75">
      <c r="A68" s="77" t="s">
        <v>50</v>
      </c>
      <c r="B68" s="78"/>
      <c r="C68" s="79"/>
      <c r="D68" s="79"/>
      <c r="E68" s="80">
        <f>F68+G68+H68+I68</f>
        <v>69200</v>
      </c>
      <c r="F68" s="80">
        <f>F70+F75</f>
        <v>50000</v>
      </c>
      <c r="G68" s="80">
        <f>G70+G75</f>
        <v>0</v>
      </c>
      <c r="H68" s="80">
        <f>H70+H75</f>
        <v>0</v>
      </c>
      <c r="I68" s="80">
        <f>I70+I75</f>
        <v>19200</v>
      </c>
    </row>
    <row r="69" spans="1:9" ht="12.75">
      <c r="A69" s="81"/>
      <c r="B69" s="78" t="s">
        <v>19</v>
      </c>
      <c r="C69" s="78"/>
      <c r="D69" s="78"/>
      <c r="E69" s="80"/>
      <c r="F69" s="78"/>
      <c r="G69" s="78"/>
      <c r="H69" s="78"/>
      <c r="I69" s="78"/>
    </row>
    <row r="70" spans="1:9" ht="12.75">
      <c r="A70" s="80" t="s">
        <v>20</v>
      </c>
      <c r="B70" s="82"/>
      <c r="C70" s="80"/>
      <c r="D70" s="80"/>
      <c r="E70" s="80">
        <f aca="true" t="shared" si="3" ref="E70:E77">F70+G70+H70+I70</f>
        <v>66200</v>
      </c>
      <c r="F70" s="80">
        <f>F71</f>
        <v>50000</v>
      </c>
      <c r="G70" s="80">
        <f>G71</f>
        <v>0</v>
      </c>
      <c r="H70" s="80">
        <f>H71</f>
        <v>0</v>
      </c>
      <c r="I70" s="80">
        <f>I71</f>
        <v>16200</v>
      </c>
    </row>
    <row r="71" spans="1:9" ht="12.75">
      <c r="A71" s="80"/>
      <c r="B71" s="82" t="s">
        <v>21</v>
      </c>
      <c r="C71" s="80"/>
      <c r="D71" s="80"/>
      <c r="E71" s="80">
        <f t="shared" si="3"/>
        <v>66200</v>
      </c>
      <c r="F71" s="80">
        <f>F72+F73+F74</f>
        <v>50000</v>
      </c>
      <c r="G71" s="80">
        <f>G72+G73+G74</f>
        <v>0</v>
      </c>
      <c r="H71" s="80">
        <f>H72+H73+H74</f>
        <v>0</v>
      </c>
      <c r="I71" s="80">
        <f>I72+I73+I74</f>
        <v>16200</v>
      </c>
    </row>
    <row r="72" spans="1:9" ht="12.75">
      <c r="A72" s="80"/>
      <c r="B72" s="80"/>
      <c r="C72" s="83">
        <v>1</v>
      </c>
      <c r="D72" s="81" t="s">
        <v>51</v>
      </c>
      <c r="E72" s="84">
        <f t="shared" si="3"/>
        <v>50000</v>
      </c>
      <c r="F72" s="84">
        <v>50000</v>
      </c>
      <c r="G72" s="84"/>
      <c r="H72" s="84"/>
      <c r="I72" s="84"/>
    </row>
    <row r="73" spans="1:9" ht="25.5">
      <c r="A73" s="80"/>
      <c r="B73" s="80"/>
      <c r="C73" s="83">
        <v>2</v>
      </c>
      <c r="D73" s="85" t="s">
        <v>52</v>
      </c>
      <c r="E73" s="84">
        <f t="shared" si="3"/>
        <v>6200</v>
      </c>
      <c r="F73" s="84"/>
      <c r="G73" s="84"/>
      <c r="H73" s="84"/>
      <c r="I73" s="84">
        <v>6200</v>
      </c>
    </row>
    <row r="74" spans="1:9" ht="12.75">
      <c r="A74" s="80"/>
      <c r="B74" s="80"/>
      <c r="C74" s="83">
        <v>3</v>
      </c>
      <c r="D74" s="85" t="s">
        <v>53</v>
      </c>
      <c r="E74" s="84">
        <f t="shared" si="3"/>
        <v>10000</v>
      </c>
      <c r="F74" s="84"/>
      <c r="G74" s="84"/>
      <c r="H74" s="84"/>
      <c r="I74" s="84">
        <v>10000</v>
      </c>
    </row>
    <row r="75" spans="1:9" ht="12.75">
      <c r="A75" s="80" t="s">
        <v>31</v>
      </c>
      <c r="B75" s="82"/>
      <c r="C75" s="80"/>
      <c r="D75" s="80"/>
      <c r="E75" s="80">
        <f t="shared" si="3"/>
        <v>3000</v>
      </c>
      <c r="F75" s="80">
        <f>F76</f>
        <v>0</v>
      </c>
      <c r="G75" s="80">
        <f aca="true" t="shared" si="4" ref="G75:I76">G76</f>
        <v>0</v>
      </c>
      <c r="H75" s="80">
        <f t="shared" si="4"/>
        <v>0</v>
      </c>
      <c r="I75" s="80">
        <f t="shared" si="4"/>
        <v>3000</v>
      </c>
    </row>
    <row r="76" spans="1:9" ht="12.75">
      <c r="A76" s="80"/>
      <c r="B76" s="82" t="s">
        <v>32</v>
      </c>
      <c r="C76" s="80"/>
      <c r="D76" s="80" t="s">
        <v>33</v>
      </c>
      <c r="E76" s="80">
        <f t="shared" si="3"/>
        <v>3000</v>
      </c>
      <c r="F76" s="80">
        <f>F77</f>
        <v>0</v>
      </c>
      <c r="G76" s="80">
        <f t="shared" si="4"/>
        <v>0</v>
      </c>
      <c r="H76" s="80">
        <f t="shared" si="4"/>
        <v>0</v>
      </c>
      <c r="I76" s="80">
        <f t="shared" si="4"/>
        <v>3000</v>
      </c>
    </row>
    <row r="77" spans="1:9" ht="12.75">
      <c r="A77" s="80"/>
      <c r="B77" s="80"/>
      <c r="C77" s="83">
        <v>3</v>
      </c>
      <c r="D77" s="84" t="s">
        <v>54</v>
      </c>
      <c r="E77" s="84">
        <f t="shared" si="3"/>
        <v>3000</v>
      </c>
      <c r="F77" s="84"/>
      <c r="G77" s="84"/>
      <c r="H77" s="84"/>
      <c r="I77" s="84">
        <v>3000</v>
      </c>
    </row>
    <row r="78" spans="1:9" ht="12.75">
      <c r="A78" s="86"/>
      <c r="B78" s="86"/>
      <c r="C78" s="87"/>
      <c r="D78" s="88"/>
      <c r="E78" s="88"/>
      <c r="F78" s="88"/>
      <c r="G78" s="88"/>
      <c r="H78" s="88"/>
      <c r="I78" s="88"/>
    </row>
    <row r="79" spans="1:9" ht="12.75">
      <c r="A79" s="86"/>
      <c r="B79" s="86"/>
      <c r="C79" s="87"/>
      <c r="D79" s="88"/>
      <c r="E79" s="88"/>
      <c r="F79" s="88"/>
      <c r="G79" s="88"/>
      <c r="H79" s="88"/>
      <c r="I79" s="88"/>
    </row>
    <row r="80" spans="1:9" ht="12.75">
      <c r="A80" s="57"/>
      <c r="B80" s="61"/>
      <c r="C80" s="89"/>
      <c r="D80" s="57"/>
      <c r="E80" s="88"/>
      <c r="F80" s="57"/>
      <c r="G80" s="57"/>
      <c r="H80" s="57"/>
      <c r="I80" s="57"/>
    </row>
    <row r="84" ht="126.75" customHeight="1"/>
    <row r="85" spans="1:9" ht="12.75">
      <c r="A85" s="1" t="s">
        <v>0</v>
      </c>
      <c r="B85" s="2"/>
      <c r="C85" s="3"/>
      <c r="D85" s="3"/>
      <c r="E85" s="4"/>
      <c r="F85" s="5"/>
      <c r="G85" s="6"/>
      <c r="H85" s="9"/>
      <c r="I85" s="7"/>
    </row>
    <row r="86" spans="1:9" ht="12.75">
      <c r="A86" s="1" t="s">
        <v>2</v>
      </c>
      <c r="B86" s="2"/>
      <c r="C86" s="3"/>
      <c r="D86" s="3"/>
      <c r="E86" s="8"/>
      <c r="F86" s="8"/>
      <c r="G86" s="51"/>
      <c r="H86" s="9"/>
      <c r="I86" s="7"/>
    </row>
    <row r="87" spans="1:9" ht="12.75">
      <c r="A87" s="1" t="s">
        <v>4</v>
      </c>
      <c r="B87" s="10" t="s">
        <v>5</v>
      </c>
      <c r="C87" s="3"/>
      <c r="D87" s="6"/>
      <c r="E87" s="3"/>
      <c r="F87" s="3"/>
      <c r="G87" s="3"/>
      <c r="H87" s="3"/>
      <c r="I87" s="3"/>
    </row>
    <row r="88" spans="1:9" ht="12.75">
      <c r="A88" s="1" t="s">
        <v>40</v>
      </c>
      <c r="B88" s="2"/>
      <c r="C88" s="3"/>
      <c r="D88" s="3"/>
      <c r="E88" s="3"/>
      <c r="F88" s="3"/>
      <c r="G88" s="3"/>
      <c r="H88" s="3"/>
      <c r="I88" s="3"/>
    </row>
    <row r="89" spans="1:9" ht="12.75">
      <c r="A89" s="52" t="s">
        <v>41</v>
      </c>
      <c r="B89" s="2"/>
      <c r="C89" s="3"/>
      <c r="D89" s="3"/>
      <c r="E89" s="3"/>
      <c r="F89" s="3"/>
      <c r="G89" s="3"/>
      <c r="H89" s="3"/>
      <c r="I89" s="3"/>
    </row>
    <row r="90" spans="1:9" ht="12.75">
      <c r="A90" s="1"/>
      <c r="B90" s="2"/>
      <c r="C90" s="3"/>
      <c r="D90" s="3"/>
      <c r="E90" s="3"/>
      <c r="F90" s="3"/>
      <c r="G90" s="3"/>
      <c r="H90" s="3"/>
      <c r="I90" s="3"/>
    </row>
    <row r="91" spans="1:9" ht="12.75">
      <c r="A91" s="1"/>
      <c r="B91" s="2"/>
      <c r="C91" s="3"/>
      <c r="D91" s="3"/>
      <c r="E91" s="3"/>
      <c r="F91" s="3"/>
      <c r="G91" s="3"/>
      <c r="H91" s="3"/>
      <c r="I91" s="3"/>
    </row>
    <row r="92" spans="1:9" ht="12.75">
      <c r="A92" s="1"/>
      <c r="B92" s="2"/>
      <c r="C92" s="3"/>
      <c r="D92" s="11" t="s">
        <v>55</v>
      </c>
      <c r="E92" s="3"/>
      <c r="F92" s="3"/>
      <c r="G92" s="3"/>
      <c r="H92" s="3"/>
      <c r="I92" s="3"/>
    </row>
    <row r="93" spans="1:9" ht="12.75">
      <c r="A93" s="12"/>
      <c r="B93" s="2"/>
      <c r="C93" s="3"/>
      <c r="D93" s="3"/>
      <c r="E93" s="3"/>
      <c r="F93" s="3"/>
      <c r="G93" s="3"/>
      <c r="H93" s="3"/>
      <c r="I93" s="3"/>
    </row>
    <row r="94" spans="1:9" ht="12.75">
      <c r="A94" s="1"/>
      <c r="B94" s="13"/>
      <c r="C94" s="6"/>
      <c r="D94" s="6"/>
      <c r="E94" s="6"/>
      <c r="F94" s="6"/>
      <c r="G94" s="6"/>
      <c r="H94" s="6"/>
      <c r="I94" s="6"/>
    </row>
    <row r="95" spans="2:9" ht="12.75">
      <c r="B95" s="13"/>
      <c r="C95" s="6"/>
      <c r="D95" s="6"/>
      <c r="E95" s="6"/>
      <c r="F95" s="6"/>
      <c r="G95" s="6"/>
      <c r="H95" s="6"/>
      <c r="I95" s="6"/>
    </row>
    <row r="96" spans="1:9" ht="12.75">
      <c r="A96" s="14" t="s">
        <v>8</v>
      </c>
      <c r="B96" s="15" t="s">
        <v>9</v>
      </c>
      <c r="C96" s="16" t="s">
        <v>10</v>
      </c>
      <c r="D96" s="17" t="s">
        <v>11</v>
      </c>
      <c r="E96" s="16" t="s">
        <v>12</v>
      </c>
      <c r="F96" s="18" t="s">
        <v>13</v>
      </c>
      <c r="G96" s="19" t="s">
        <v>14</v>
      </c>
      <c r="H96" s="18" t="s">
        <v>15</v>
      </c>
      <c r="I96" s="20" t="s">
        <v>16</v>
      </c>
    </row>
    <row r="97" spans="1:9" ht="12.75">
      <c r="A97" s="21"/>
      <c r="B97" s="22"/>
      <c r="C97" s="23" t="s">
        <v>17</v>
      </c>
      <c r="D97" s="24"/>
      <c r="E97" s="10">
        <v>2010</v>
      </c>
      <c r="F97" s="25"/>
      <c r="G97" s="26"/>
      <c r="H97" s="24"/>
      <c r="I97" s="27"/>
    </row>
    <row r="98" spans="1:9" ht="12.75">
      <c r="A98" s="28" t="s">
        <v>18</v>
      </c>
      <c r="B98" s="29"/>
      <c r="C98" s="30"/>
      <c r="D98" s="30"/>
      <c r="E98" s="31">
        <f>F98+G98+H98+I98</f>
        <v>280658</v>
      </c>
      <c r="F98" s="31">
        <f>F100</f>
        <v>166804</v>
      </c>
      <c r="G98" s="31">
        <f>G100</f>
        <v>0</v>
      </c>
      <c r="H98" s="31">
        <f>H100</f>
        <v>113854</v>
      </c>
      <c r="I98" s="31">
        <f>I100</f>
        <v>0</v>
      </c>
    </row>
    <row r="99" spans="1:9" ht="12.75">
      <c r="A99" s="32"/>
      <c r="B99" s="33" t="s">
        <v>19</v>
      </c>
      <c r="C99" s="33"/>
      <c r="D99" s="33"/>
      <c r="E99" s="34"/>
      <c r="F99" s="35"/>
      <c r="G99" s="33"/>
      <c r="H99" s="35"/>
      <c r="I99" s="36"/>
    </row>
    <row r="100" spans="1:9" ht="12.75">
      <c r="A100" s="37" t="s">
        <v>43</v>
      </c>
      <c r="B100" s="38"/>
      <c r="C100" s="37"/>
      <c r="D100" s="37"/>
      <c r="E100" s="39">
        <f>F100+G100+H100+I100</f>
        <v>280658</v>
      </c>
      <c r="F100" s="37">
        <f>F101</f>
        <v>166804</v>
      </c>
      <c r="G100" s="37">
        <f>G101</f>
        <v>0</v>
      </c>
      <c r="H100" s="37">
        <f>H101</f>
        <v>113854</v>
      </c>
      <c r="I100" s="37">
        <f>I101</f>
        <v>0</v>
      </c>
    </row>
    <row r="101" spans="1:9" ht="12.75">
      <c r="A101" s="37"/>
      <c r="B101" s="53" t="s">
        <v>44</v>
      </c>
      <c r="C101" s="37"/>
      <c r="D101" s="37"/>
      <c r="E101" s="31">
        <f>F101+G101+H101+I101</f>
        <v>280658</v>
      </c>
      <c r="F101" s="37">
        <f>F102+F103</f>
        <v>166804</v>
      </c>
      <c r="G101" s="37">
        <f>G102+G103</f>
        <v>0</v>
      </c>
      <c r="H101" s="37">
        <f>H102+H103</f>
        <v>113854</v>
      </c>
      <c r="I101" s="37">
        <f>I102+I103</f>
        <v>0</v>
      </c>
    </row>
    <row r="102" spans="1:9" ht="12.75">
      <c r="A102" s="37"/>
      <c r="B102" s="37"/>
      <c r="C102" s="40">
        <v>1</v>
      </c>
      <c r="D102" s="41" t="s">
        <v>45</v>
      </c>
      <c r="E102" s="41">
        <f>F102+G102+H102+I102</f>
        <v>255658</v>
      </c>
      <c r="F102" s="41">
        <v>166804</v>
      </c>
      <c r="G102" s="41"/>
      <c r="H102" s="41">
        <v>88854</v>
      </c>
      <c r="I102" s="41"/>
    </row>
    <row r="103" spans="1:9" ht="12.75">
      <c r="A103" s="37"/>
      <c r="B103" s="37"/>
      <c r="C103" s="40">
        <v>2</v>
      </c>
      <c r="D103" s="41" t="s">
        <v>56</v>
      </c>
      <c r="E103" s="41">
        <f>F103+G103+H103+I103</f>
        <v>25000</v>
      </c>
      <c r="F103" s="41"/>
      <c r="G103" s="41"/>
      <c r="H103" s="41">
        <v>25000</v>
      </c>
      <c r="I103" s="41"/>
    </row>
    <row r="104" spans="2:9" ht="12.75">
      <c r="B104" s="50"/>
      <c r="C104" s="50"/>
      <c r="D104" s="50"/>
      <c r="E104" s="50"/>
      <c r="F104" s="50"/>
      <c r="G104" s="50"/>
      <c r="H104" s="50"/>
      <c r="I104" s="6"/>
    </row>
    <row r="105" spans="2:9" ht="12.75">
      <c r="B105" s="50"/>
      <c r="C105" s="50"/>
      <c r="D105" s="50"/>
      <c r="E105" s="50"/>
      <c r="F105" s="50"/>
      <c r="G105" s="50"/>
      <c r="H105" s="50"/>
      <c r="I105" s="6"/>
    </row>
    <row r="107" ht="190.5" customHeight="1"/>
    <row r="108" spans="1:9" ht="12.75">
      <c r="A108" s="1" t="s">
        <v>0</v>
      </c>
      <c r="B108" s="2"/>
      <c r="C108" s="3"/>
      <c r="D108" s="3"/>
      <c r="E108" s="4"/>
      <c r="F108" s="5"/>
      <c r="G108" s="6"/>
      <c r="H108" s="9"/>
      <c r="I108" s="7"/>
    </row>
    <row r="109" spans="1:9" ht="12.75">
      <c r="A109" s="1" t="s">
        <v>2</v>
      </c>
      <c r="B109" s="2"/>
      <c r="C109" s="3"/>
      <c r="D109" s="3"/>
      <c r="E109" s="8"/>
      <c r="F109" s="8"/>
      <c r="G109" s="51"/>
      <c r="H109" s="9"/>
      <c r="I109" s="7"/>
    </row>
    <row r="110" spans="1:9" ht="12.75">
      <c r="A110" s="1" t="s">
        <v>4</v>
      </c>
      <c r="B110" s="10" t="s">
        <v>5</v>
      </c>
      <c r="C110" s="3"/>
      <c r="D110" s="6"/>
      <c r="E110" s="3"/>
      <c r="F110" s="3"/>
      <c r="G110" s="3"/>
      <c r="H110" s="3"/>
      <c r="I110" s="3"/>
    </row>
    <row r="111" spans="1:9" ht="12.75">
      <c r="A111" s="1" t="s">
        <v>40</v>
      </c>
      <c r="B111" s="2"/>
      <c r="C111" s="3"/>
      <c r="D111" s="3"/>
      <c r="E111" s="3"/>
      <c r="F111" s="3"/>
      <c r="G111" s="3"/>
      <c r="H111" s="3"/>
      <c r="I111" s="3"/>
    </row>
    <row r="112" spans="1:9" ht="12.75">
      <c r="A112" s="52" t="s">
        <v>57</v>
      </c>
      <c r="B112" s="2"/>
      <c r="C112" s="3"/>
      <c r="D112" s="3"/>
      <c r="E112" s="3"/>
      <c r="F112" s="3"/>
      <c r="G112" s="3"/>
      <c r="H112" s="3"/>
      <c r="I112" s="3"/>
    </row>
    <row r="113" spans="2:9" ht="12.75">
      <c r="B113" s="2"/>
      <c r="C113" s="3"/>
      <c r="D113" s="3"/>
      <c r="E113" s="3"/>
      <c r="F113" s="3"/>
      <c r="G113" s="3"/>
      <c r="H113" s="3"/>
      <c r="I113" s="3"/>
    </row>
    <row r="114" spans="1:9" ht="12.75">
      <c r="A114" s="1"/>
      <c r="B114" s="2"/>
      <c r="C114" s="3"/>
      <c r="D114" s="3"/>
      <c r="E114" s="3"/>
      <c r="F114" s="3"/>
      <c r="G114" s="3"/>
      <c r="H114" s="3"/>
      <c r="I114" s="3"/>
    </row>
    <row r="115" spans="1:9" ht="12.75">
      <c r="A115" s="1"/>
      <c r="B115" s="2"/>
      <c r="C115" s="3"/>
      <c r="D115" s="11" t="s">
        <v>55</v>
      </c>
      <c r="E115" s="3"/>
      <c r="F115" s="3"/>
      <c r="G115" s="3"/>
      <c r="H115" s="3"/>
      <c r="I115" s="3"/>
    </row>
    <row r="116" spans="1:9" ht="12.75">
      <c r="A116" s="12"/>
      <c r="B116" s="2"/>
      <c r="C116" s="3"/>
      <c r="D116" s="3"/>
      <c r="E116" s="3"/>
      <c r="F116" s="3"/>
      <c r="G116" s="3"/>
      <c r="H116" s="3"/>
      <c r="I116" s="3"/>
    </row>
    <row r="117" spans="1:9" ht="12.75">
      <c r="A117" s="1"/>
      <c r="B117" s="13"/>
      <c r="C117" s="6"/>
      <c r="D117" s="6"/>
      <c r="E117" s="6"/>
      <c r="F117" s="6"/>
      <c r="G117" s="6"/>
      <c r="H117" s="6"/>
      <c r="I117" s="6"/>
    </row>
    <row r="118" spans="2:9" ht="12.75">
      <c r="B118" s="13"/>
      <c r="C118" s="6"/>
      <c r="D118" s="6"/>
      <c r="E118" s="6"/>
      <c r="F118" s="6"/>
      <c r="G118" s="6"/>
      <c r="H118" s="6"/>
      <c r="I118" s="6"/>
    </row>
    <row r="119" spans="1:9" ht="12.75">
      <c r="A119" s="14" t="s">
        <v>8</v>
      </c>
      <c r="B119" s="15" t="s">
        <v>9</v>
      </c>
      <c r="C119" s="16" t="s">
        <v>10</v>
      </c>
      <c r="D119" s="17" t="s">
        <v>11</v>
      </c>
      <c r="E119" s="16" t="s">
        <v>12</v>
      </c>
      <c r="F119" s="18" t="s">
        <v>13</v>
      </c>
      <c r="G119" s="19" t="s">
        <v>14</v>
      </c>
      <c r="H119" s="18" t="s">
        <v>15</v>
      </c>
      <c r="I119" s="20" t="s">
        <v>16</v>
      </c>
    </row>
    <row r="120" spans="1:9" ht="12.75">
      <c r="A120" s="21"/>
      <c r="B120" s="22"/>
      <c r="C120" s="23" t="s">
        <v>17</v>
      </c>
      <c r="D120" s="24"/>
      <c r="E120" s="10">
        <v>2010</v>
      </c>
      <c r="F120" s="25"/>
      <c r="G120" s="26"/>
      <c r="H120" s="24"/>
      <c r="I120" s="27"/>
    </row>
    <row r="121" spans="1:9" ht="12.75">
      <c r="A121" s="28" t="s">
        <v>18</v>
      </c>
      <c r="B121" s="29"/>
      <c r="C121" s="30"/>
      <c r="D121" s="30"/>
      <c r="E121" s="31">
        <f>F121+G121+H121+I121</f>
        <v>120000</v>
      </c>
      <c r="F121" s="31">
        <f>SUM(F123,F126)</f>
        <v>50000</v>
      </c>
      <c r="G121" s="31">
        <f>SUM(G123,G126)</f>
        <v>70000</v>
      </c>
      <c r="H121" s="31">
        <f>SUM(H123,H126)</f>
        <v>0</v>
      </c>
      <c r="I121" s="31">
        <f>SUM(I123,I126)</f>
        <v>0</v>
      </c>
    </row>
    <row r="122" spans="1:9" ht="12.75">
      <c r="A122" s="32"/>
      <c r="B122" s="33" t="s">
        <v>19</v>
      </c>
      <c r="C122" s="33"/>
      <c r="D122" s="33"/>
      <c r="E122" s="34"/>
      <c r="F122" s="35"/>
      <c r="G122" s="33"/>
      <c r="H122" s="35"/>
      <c r="I122" s="36"/>
    </row>
    <row r="123" spans="1:9" ht="12.75">
      <c r="A123" s="37" t="s">
        <v>43</v>
      </c>
      <c r="B123" s="38"/>
      <c r="C123" s="37"/>
      <c r="D123" s="37"/>
      <c r="E123" s="39">
        <f aca="true" t="shared" si="5" ref="E123:E128">F123+G123+H123+I123</f>
        <v>50000</v>
      </c>
      <c r="F123" s="37">
        <f aca="true" t="shared" si="6" ref="F123:I124">F124</f>
        <v>50000</v>
      </c>
      <c r="G123" s="37">
        <f t="shared" si="6"/>
        <v>0</v>
      </c>
      <c r="H123" s="37">
        <f t="shared" si="6"/>
        <v>0</v>
      </c>
      <c r="I123" s="37">
        <f t="shared" si="6"/>
        <v>0</v>
      </c>
    </row>
    <row r="124" spans="1:9" ht="12.75">
      <c r="A124" s="37"/>
      <c r="B124" s="53" t="s">
        <v>44</v>
      </c>
      <c r="C124" s="37"/>
      <c r="D124" s="37"/>
      <c r="E124" s="31">
        <f t="shared" si="5"/>
        <v>50000</v>
      </c>
      <c r="F124" s="37">
        <f t="shared" si="6"/>
        <v>50000</v>
      </c>
      <c r="G124" s="37">
        <f t="shared" si="6"/>
        <v>0</v>
      </c>
      <c r="H124" s="37">
        <f t="shared" si="6"/>
        <v>0</v>
      </c>
      <c r="I124" s="37">
        <f t="shared" si="6"/>
        <v>0</v>
      </c>
    </row>
    <row r="125" spans="1:9" ht="12.75">
      <c r="A125" s="37"/>
      <c r="B125" s="37"/>
      <c r="C125" s="40">
        <v>1</v>
      </c>
      <c r="D125" s="41" t="s">
        <v>58</v>
      </c>
      <c r="E125" s="41">
        <f t="shared" si="5"/>
        <v>50000</v>
      </c>
      <c r="F125" s="41">
        <v>50000</v>
      </c>
      <c r="G125" s="41"/>
      <c r="H125" s="41"/>
      <c r="I125" s="41"/>
    </row>
    <row r="126" spans="1:9" ht="12.75">
      <c r="A126" s="90" t="s">
        <v>59</v>
      </c>
      <c r="B126" s="91"/>
      <c r="C126" s="91"/>
      <c r="D126" s="92"/>
      <c r="E126" s="93">
        <f t="shared" si="5"/>
        <v>70000</v>
      </c>
      <c r="F126" s="93">
        <f aca="true" t="shared" si="7" ref="F126:I127">F127</f>
        <v>0</v>
      </c>
      <c r="G126" s="93">
        <f t="shared" si="7"/>
        <v>70000</v>
      </c>
      <c r="H126" s="93">
        <f t="shared" si="7"/>
        <v>0</v>
      </c>
      <c r="I126" s="93">
        <f t="shared" si="7"/>
        <v>0</v>
      </c>
    </row>
    <row r="127" spans="1:9" ht="12.75">
      <c r="A127" s="94"/>
      <c r="B127" s="95" t="s">
        <v>60</v>
      </c>
      <c r="C127" s="29"/>
      <c r="D127" s="96"/>
      <c r="E127" s="46">
        <f t="shared" si="5"/>
        <v>70000</v>
      </c>
      <c r="F127" s="46">
        <f t="shared" si="7"/>
        <v>0</v>
      </c>
      <c r="G127" s="46">
        <f t="shared" si="7"/>
        <v>70000</v>
      </c>
      <c r="H127" s="46">
        <f t="shared" si="7"/>
        <v>0</v>
      </c>
      <c r="I127" s="93">
        <f t="shared" si="7"/>
        <v>0</v>
      </c>
    </row>
    <row r="128" spans="1:9" ht="25.5">
      <c r="A128" s="42"/>
      <c r="B128" s="93"/>
      <c r="C128" s="40">
        <v>2</v>
      </c>
      <c r="D128" s="97" t="s">
        <v>61</v>
      </c>
      <c r="E128" s="46">
        <f t="shared" si="5"/>
        <v>70000</v>
      </c>
      <c r="F128" s="46"/>
      <c r="G128" s="46">
        <v>70000</v>
      </c>
      <c r="H128" s="46"/>
      <c r="I128" s="42"/>
    </row>
    <row r="129" spans="2:9" ht="12.75">
      <c r="B129" s="50"/>
      <c r="C129" s="50"/>
      <c r="D129" s="50"/>
      <c r="E129" s="50"/>
      <c r="F129" s="50"/>
      <c r="G129" s="50"/>
      <c r="H129" s="50"/>
      <c r="I129" s="6"/>
    </row>
    <row r="130" spans="2:9" ht="12.75">
      <c r="B130" s="50"/>
      <c r="C130" s="50"/>
      <c r="D130" s="50"/>
      <c r="E130" s="50"/>
      <c r="F130" s="50"/>
      <c r="G130" s="50"/>
      <c r="H130" s="50"/>
      <c r="I130" s="6"/>
    </row>
    <row r="131" spans="1:9" ht="15">
      <c r="A131" s="98"/>
      <c r="B131" s="98"/>
      <c r="C131" s="99" t="s">
        <v>62</v>
      </c>
      <c r="D131" s="98"/>
      <c r="E131" s="100" t="s">
        <v>63</v>
      </c>
      <c r="F131" s="101"/>
      <c r="G131" s="62"/>
      <c r="H131" s="62"/>
      <c r="I131" s="62"/>
    </row>
    <row r="132" spans="1:9" ht="15">
      <c r="A132" s="98"/>
      <c r="B132" s="98"/>
      <c r="C132" s="102" t="s">
        <v>64</v>
      </c>
      <c r="D132" s="98"/>
      <c r="E132" s="100" t="s">
        <v>65</v>
      </c>
      <c r="F132" s="62"/>
      <c r="G132" s="101"/>
      <c r="H132" s="101"/>
      <c r="I132" s="101"/>
    </row>
    <row r="133" spans="1:9" ht="15">
      <c r="A133" s="6"/>
      <c r="B133" s="13"/>
      <c r="C133" s="103"/>
      <c r="D133" s="104"/>
      <c r="E133" s="105"/>
      <c r="F133" s="6"/>
      <c r="G133" s="6"/>
      <c r="H133" s="6"/>
      <c r="I133" s="6"/>
    </row>
    <row r="135" ht="115.5" customHeight="1"/>
    <row r="136" spans="1:9" ht="12.75">
      <c r="A136" s="54" t="s">
        <v>0</v>
      </c>
      <c r="B136" s="55"/>
      <c r="C136" s="56"/>
      <c r="D136" s="56"/>
      <c r="E136" s="57"/>
      <c r="F136" s="57"/>
      <c r="G136" s="7" t="s">
        <v>66</v>
      </c>
      <c r="H136" s="57"/>
      <c r="I136" s="7"/>
    </row>
    <row r="137" spans="1:9" ht="12.75">
      <c r="A137" s="54" t="s">
        <v>2</v>
      </c>
      <c r="B137" s="55"/>
      <c r="C137" s="56"/>
      <c r="D137" s="56"/>
      <c r="E137" s="57"/>
      <c r="F137" s="57"/>
      <c r="G137" s="58" t="s">
        <v>67</v>
      </c>
      <c r="H137" s="9"/>
      <c r="I137" s="7"/>
    </row>
    <row r="138" spans="1:9" ht="12.75">
      <c r="A138" s="54" t="s">
        <v>4</v>
      </c>
      <c r="B138" s="59" t="s">
        <v>5</v>
      </c>
      <c r="C138" s="56"/>
      <c r="D138" s="57"/>
      <c r="E138" s="56"/>
      <c r="F138" s="56"/>
      <c r="G138" s="56"/>
      <c r="H138" s="56"/>
      <c r="I138" s="56"/>
    </row>
    <row r="139" spans="1:9" ht="12.75">
      <c r="A139" s="54" t="s">
        <v>68</v>
      </c>
      <c r="B139" s="55"/>
      <c r="C139" s="56"/>
      <c r="D139" s="56"/>
      <c r="E139" s="56"/>
      <c r="F139" s="56"/>
      <c r="G139" s="56"/>
      <c r="H139" s="56"/>
      <c r="I139" s="56"/>
    </row>
    <row r="140" spans="1:9" ht="12.75">
      <c r="A140" s="54"/>
      <c r="B140" s="55"/>
      <c r="C140" s="56"/>
      <c r="D140" s="56"/>
      <c r="E140" s="56"/>
      <c r="F140" s="56"/>
      <c r="G140" s="56"/>
      <c r="H140" s="56"/>
      <c r="I140" s="56"/>
    </row>
    <row r="141" spans="1:9" ht="12.75">
      <c r="A141" s="54"/>
      <c r="B141" s="55"/>
      <c r="C141" s="56"/>
      <c r="D141" s="56"/>
      <c r="E141" s="56"/>
      <c r="F141" s="56"/>
      <c r="G141" s="56"/>
      <c r="H141" s="56"/>
      <c r="I141" s="56"/>
    </row>
    <row r="142" spans="1:9" ht="12.75">
      <c r="A142" s="54"/>
      <c r="B142" s="55"/>
      <c r="C142" s="56"/>
      <c r="D142" s="56"/>
      <c r="E142" s="56"/>
      <c r="F142" s="56"/>
      <c r="G142" s="56"/>
      <c r="H142" s="56"/>
      <c r="I142" s="56"/>
    </row>
    <row r="143" spans="1:9" ht="12.75">
      <c r="A143" s="54"/>
      <c r="B143" s="55"/>
      <c r="C143" s="56"/>
      <c r="D143" s="60" t="s">
        <v>69</v>
      </c>
      <c r="E143" s="56"/>
      <c r="F143" s="56"/>
      <c r="G143" s="56"/>
      <c r="H143" s="56"/>
      <c r="I143" s="56"/>
    </row>
    <row r="144" spans="1:9" ht="12.75">
      <c r="A144" s="12"/>
      <c r="B144" s="55"/>
      <c r="C144" s="56"/>
      <c r="D144" s="56"/>
      <c r="E144" s="56"/>
      <c r="F144" s="56"/>
      <c r="G144" s="56"/>
      <c r="H144" s="56"/>
      <c r="I144" s="56"/>
    </row>
    <row r="145" spans="1:9" ht="12.75">
      <c r="A145" s="54"/>
      <c r="B145" s="61"/>
      <c r="C145" s="57"/>
      <c r="D145" s="57"/>
      <c r="E145" s="57"/>
      <c r="F145" s="57"/>
      <c r="G145" s="57"/>
      <c r="H145" s="57"/>
      <c r="I145" s="57"/>
    </row>
    <row r="146" spans="1:9" ht="12.75">
      <c r="A146" s="62"/>
      <c r="B146" s="61"/>
      <c r="C146" s="57"/>
      <c r="D146" s="57"/>
      <c r="E146" s="57"/>
      <c r="F146" s="57"/>
      <c r="G146" s="57"/>
      <c r="H146" s="57"/>
      <c r="I146" s="57"/>
    </row>
    <row r="147" spans="1:9" ht="12.75">
      <c r="A147" s="63" t="s">
        <v>48</v>
      </c>
      <c r="B147" s="64" t="s">
        <v>49</v>
      </c>
      <c r="C147" s="65" t="s">
        <v>10</v>
      </c>
      <c r="D147" s="66" t="s">
        <v>11</v>
      </c>
      <c r="E147" s="65" t="s">
        <v>12</v>
      </c>
      <c r="F147" s="67" t="s">
        <v>13</v>
      </c>
      <c r="G147" s="68" t="s">
        <v>14</v>
      </c>
      <c r="H147" s="67" t="s">
        <v>15</v>
      </c>
      <c r="I147" s="69" t="s">
        <v>16</v>
      </c>
    </row>
    <row r="148" spans="1:9" ht="12.75">
      <c r="A148" s="106"/>
      <c r="B148" s="107"/>
      <c r="C148" s="59" t="s">
        <v>17</v>
      </c>
      <c r="D148" s="108"/>
      <c r="E148" s="59">
        <v>2011</v>
      </c>
      <c r="F148" s="109"/>
      <c r="G148" s="59"/>
      <c r="H148" s="108"/>
      <c r="I148" s="110"/>
    </row>
    <row r="149" spans="1:9" ht="12.75">
      <c r="A149" s="28" t="s">
        <v>18</v>
      </c>
      <c r="B149" s="111"/>
      <c r="C149" s="112"/>
      <c r="D149" s="112"/>
      <c r="E149" s="113">
        <f>F149+G149+H149+I149</f>
        <v>71540</v>
      </c>
      <c r="F149" s="114">
        <f>F152</f>
        <v>0</v>
      </c>
      <c r="G149" s="114">
        <f>G152</f>
        <v>71540</v>
      </c>
      <c r="H149" s="114">
        <f>H152</f>
        <v>0</v>
      </c>
      <c r="I149" s="114">
        <f>I152</f>
        <v>0</v>
      </c>
    </row>
    <row r="150" spans="1:9" ht="12.75">
      <c r="A150" s="70" t="s">
        <v>70</v>
      </c>
      <c r="B150" s="115"/>
      <c r="C150" s="116"/>
      <c r="D150" s="116"/>
      <c r="E150" s="117"/>
      <c r="F150" s="116"/>
      <c r="G150" s="117"/>
      <c r="H150" s="116"/>
      <c r="I150" s="117"/>
    </row>
    <row r="151" spans="1:9" ht="12.75">
      <c r="A151" s="106"/>
      <c r="B151" s="55"/>
      <c r="C151" s="57"/>
      <c r="D151" s="57"/>
      <c r="E151" s="57"/>
      <c r="F151" s="57"/>
      <c r="G151" s="57"/>
      <c r="H151" s="57"/>
      <c r="I151" s="118"/>
    </row>
    <row r="152" spans="1:9" ht="12.75">
      <c r="A152" s="119" t="s">
        <v>71</v>
      </c>
      <c r="B152" s="120"/>
      <c r="C152" s="120"/>
      <c r="D152" s="120"/>
      <c r="E152" s="113">
        <f>F152+G152+H152+I152</f>
        <v>71540</v>
      </c>
      <c r="F152" s="121">
        <f>F154</f>
        <v>0</v>
      </c>
      <c r="G152" s="121">
        <f>G154</f>
        <v>71540</v>
      </c>
      <c r="H152" s="121">
        <f>H154</f>
        <v>0</v>
      </c>
      <c r="I152" s="121">
        <f>I154</f>
        <v>0</v>
      </c>
    </row>
    <row r="153" spans="1:9" ht="12.75">
      <c r="A153" s="122"/>
      <c r="B153" s="115" t="s">
        <v>19</v>
      </c>
      <c r="C153" s="115"/>
      <c r="D153" s="115"/>
      <c r="E153" s="123"/>
      <c r="F153" s="115"/>
      <c r="G153" s="124"/>
      <c r="H153" s="115"/>
      <c r="I153" s="124"/>
    </row>
    <row r="154" spans="1:9" ht="12.75">
      <c r="A154" s="123" t="s">
        <v>72</v>
      </c>
      <c r="B154" s="71"/>
      <c r="C154" s="123"/>
      <c r="D154" s="123"/>
      <c r="E154" s="125">
        <f>F154+G154+H154+I154</f>
        <v>71540</v>
      </c>
      <c r="F154" s="125">
        <f aca="true" t="shared" si="8" ref="F154:I155">F155</f>
        <v>0</v>
      </c>
      <c r="G154" s="125">
        <f t="shared" si="8"/>
        <v>71540</v>
      </c>
      <c r="H154" s="125">
        <f t="shared" si="8"/>
        <v>0</v>
      </c>
      <c r="I154" s="125">
        <f t="shared" si="8"/>
        <v>0</v>
      </c>
    </row>
    <row r="155" spans="1:9" ht="12.75">
      <c r="A155" s="80"/>
      <c r="B155" s="82" t="s">
        <v>73</v>
      </c>
      <c r="C155" s="80"/>
      <c r="D155" s="80"/>
      <c r="E155" s="126">
        <f>F155+G155+H155+I155</f>
        <v>71540</v>
      </c>
      <c r="F155" s="126">
        <f t="shared" si="8"/>
        <v>0</v>
      </c>
      <c r="G155" s="126">
        <f t="shared" si="8"/>
        <v>71540</v>
      </c>
      <c r="H155" s="126">
        <f t="shared" si="8"/>
        <v>0</v>
      </c>
      <c r="I155" s="126">
        <f t="shared" si="8"/>
        <v>0</v>
      </c>
    </row>
    <row r="156" spans="1:9" ht="12.75">
      <c r="A156" s="80"/>
      <c r="B156" s="80"/>
      <c r="C156" s="83">
        <v>1</v>
      </c>
      <c r="D156" s="84" t="s">
        <v>74</v>
      </c>
      <c r="E156" s="84">
        <f>F156+G156+H156+I156</f>
        <v>71540</v>
      </c>
      <c r="F156" s="84">
        <v>0</v>
      </c>
      <c r="G156" s="84">
        <v>71540</v>
      </c>
      <c r="H156" s="84"/>
      <c r="I156" s="84"/>
    </row>
    <row r="157" spans="1:9" ht="12.75">
      <c r="A157" s="106"/>
      <c r="B157" s="86"/>
      <c r="C157" s="87"/>
      <c r="D157" s="88"/>
      <c r="E157" s="88"/>
      <c r="F157" s="88"/>
      <c r="G157" s="88"/>
      <c r="H157" s="88"/>
      <c r="I157" s="127"/>
    </row>
    <row r="158" spans="1:9" ht="12.75">
      <c r="A158" s="86"/>
      <c r="B158" s="86"/>
      <c r="C158" s="87"/>
      <c r="D158" s="88"/>
      <c r="E158" s="88"/>
      <c r="F158" s="88"/>
      <c r="G158" s="88"/>
      <c r="H158" s="88"/>
      <c r="I158" s="88"/>
    </row>
    <row r="159" spans="1:9" ht="12.75">
      <c r="A159" s="86"/>
      <c r="B159" s="86"/>
      <c r="C159" s="87"/>
      <c r="D159" s="88"/>
      <c r="E159" s="88"/>
      <c r="F159" s="88"/>
      <c r="G159" s="88"/>
      <c r="H159" s="88"/>
      <c r="I159" s="88"/>
    </row>
    <row r="163" ht="127.5" customHeight="1"/>
    <row r="164" spans="1:9" ht="12.75">
      <c r="A164" s="54" t="s">
        <v>0</v>
      </c>
      <c r="B164" s="55"/>
      <c r="C164" s="56"/>
      <c r="D164" s="56"/>
      <c r="E164" s="57"/>
      <c r="F164" s="7" t="s">
        <v>38</v>
      </c>
      <c r="G164" s="5"/>
      <c r="H164" s="57"/>
      <c r="I164" s="7"/>
    </row>
    <row r="165" spans="1:9" ht="12.75">
      <c r="A165" s="54" t="s">
        <v>2</v>
      </c>
      <c r="B165" s="55"/>
      <c r="C165" s="56"/>
      <c r="D165" s="56"/>
      <c r="E165" s="57"/>
      <c r="F165" s="58" t="s">
        <v>75</v>
      </c>
      <c r="G165" s="57"/>
      <c r="H165" s="9"/>
      <c r="I165" s="7"/>
    </row>
    <row r="166" spans="1:9" ht="12.75">
      <c r="A166" s="54" t="s">
        <v>4</v>
      </c>
      <c r="B166" s="59" t="s">
        <v>5</v>
      </c>
      <c r="C166" s="56"/>
      <c r="D166" s="57"/>
      <c r="E166" s="56"/>
      <c r="F166" s="56"/>
      <c r="G166" s="56"/>
      <c r="H166" s="56"/>
      <c r="I166" s="56"/>
    </row>
    <row r="167" spans="1:9" ht="12.75">
      <c r="A167" s="54" t="s">
        <v>6</v>
      </c>
      <c r="B167" s="55"/>
      <c r="C167" s="56"/>
      <c r="D167" s="56"/>
      <c r="E167" s="56"/>
      <c r="F167" s="56"/>
      <c r="G167" s="56"/>
      <c r="H167" s="56"/>
      <c r="I167" s="56"/>
    </row>
    <row r="168" spans="1:9" ht="12.75">
      <c r="A168" s="54"/>
      <c r="B168" s="55"/>
      <c r="C168" s="56"/>
      <c r="D168" s="60" t="s">
        <v>69</v>
      </c>
      <c r="E168" s="56"/>
      <c r="F168" s="56"/>
      <c r="G168" s="56"/>
      <c r="H168" s="56"/>
      <c r="I168" s="56"/>
    </row>
    <row r="169" spans="1:9" ht="12.75">
      <c r="A169" s="12"/>
      <c r="B169" s="55"/>
      <c r="C169" s="56"/>
      <c r="D169" s="56"/>
      <c r="E169" s="56"/>
      <c r="F169" s="56"/>
      <c r="G169" s="56"/>
      <c r="H169" s="56"/>
      <c r="I169" s="56"/>
    </row>
    <row r="170" spans="1:9" ht="12.75">
      <c r="A170" s="62"/>
      <c r="B170" s="61"/>
      <c r="C170" s="57"/>
      <c r="D170" s="57"/>
      <c r="E170" s="57"/>
      <c r="F170" s="57"/>
      <c r="G170" s="57"/>
      <c r="H170" s="57"/>
      <c r="I170" s="57"/>
    </row>
    <row r="171" spans="1:9" ht="12.75">
      <c r="A171" s="63" t="s">
        <v>48</v>
      </c>
      <c r="B171" s="64" t="s">
        <v>49</v>
      </c>
      <c r="C171" s="65" t="s">
        <v>10</v>
      </c>
      <c r="D171" s="66" t="s">
        <v>11</v>
      </c>
      <c r="E171" s="65" t="s">
        <v>12</v>
      </c>
      <c r="F171" s="67" t="s">
        <v>13</v>
      </c>
      <c r="G171" s="68" t="s">
        <v>14</v>
      </c>
      <c r="H171" s="67" t="s">
        <v>15</v>
      </c>
      <c r="I171" s="69" t="s">
        <v>16</v>
      </c>
    </row>
    <row r="172" spans="1:9" ht="12.75">
      <c r="A172" s="106"/>
      <c r="B172" s="107"/>
      <c r="C172" s="86" t="s">
        <v>17</v>
      </c>
      <c r="D172" s="108"/>
      <c r="E172" s="59">
        <v>2011</v>
      </c>
      <c r="F172" s="109"/>
      <c r="G172" s="59"/>
      <c r="H172" s="108"/>
      <c r="I172" s="110"/>
    </row>
    <row r="173" spans="1:9" ht="12.75">
      <c r="A173" s="28" t="s">
        <v>18</v>
      </c>
      <c r="B173" s="111"/>
      <c r="C173" s="112"/>
      <c r="D173" s="112"/>
      <c r="E173" s="113">
        <f>F173+G173+H173+I173</f>
        <v>386500</v>
      </c>
      <c r="F173" s="114">
        <f>F176+F184</f>
        <v>101040</v>
      </c>
      <c r="G173" s="113">
        <f>G176+G184</f>
        <v>-16540</v>
      </c>
      <c r="H173" s="114">
        <f>H176+H184</f>
        <v>302000</v>
      </c>
      <c r="I173" s="113">
        <f>I176+I184</f>
        <v>0</v>
      </c>
    </row>
    <row r="174" spans="1:9" ht="12.75">
      <c r="A174" s="70" t="s">
        <v>70</v>
      </c>
      <c r="B174" s="115"/>
      <c r="C174" s="116"/>
      <c r="D174" s="116"/>
      <c r="E174" s="117"/>
      <c r="F174" s="116"/>
      <c r="G174" s="117"/>
      <c r="H174" s="116"/>
      <c r="I174" s="117"/>
    </row>
    <row r="175" spans="1:9" ht="12.75">
      <c r="A175" s="106"/>
      <c r="B175" s="55"/>
      <c r="C175" s="57"/>
      <c r="D175" s="57"/>
      <c r="E175" s="57"/>
      <c r="F175" s="57"/>
      <c r="G175" s="57"/>
      <c r="H175" s="57"/>
      <c r="I175" s="118"/>
    </row>
    <row r="176" spans="1:9" ht="12.75">
      <c r="A176" s="119" t="s">
        <v>71</v>
      </c>
      <c r="B176" s="120"/>
      <c r="C176" s="120"/>
      <c r="D176" s="120"/>
      <c r="E176" s="113">
        <f>F176+G176+H176+I176</f>
        <v>56500</v>
      </c>
      <c r="F176" s="121">
        <f>F178</f>
        <v>88040</v>
      </c>
      <c r="G176" s="121">
        <f>G178</f>
        <v>-31540</v>
      </c>
      <c r="H176" s="121">
        <f>H178</f>
        <v>0</v>
      </c>
      <c r="I176" s="121">
        <f>I178</f>
        <v>0</v>
      </c>
    </row>
    <row r="177" spans="1:9" ht="12.75">
      <c r="A177" s="122"/>
      <c r="B177" s="115" t="s">
        <v>19</v>
      </c>
      <c r="C177" s="115"/>
      <c r="D177" s="115"/>
      <c r="E177" s="123"/>
      <c r="F177" s="115"/>
      <c r="G177" s="124"/>
      <c r="H177" s="115"/>
      <c r="I177" s="124"/>
    </row>
    <row r="178" spans="1:9" ht="12.75">
      <c r="A178" s="123" t="s">
        <v>20</v>
      </c>
      <c r="B178" s="71"/>
      <c r="C178" s="123"/>
      <c r="D178" s="123"/>
      <c r="E178" s="125">
        <f>F178+G178+H178+I178</f>
        <v>56500</v>
      </c>
      <c r="F178" s="125">
        <f>F179</f>
        <v>88040</v>
      </c>
      <c r="G178" s="125">
        <f>G179</f>
        <v>-31540</v>
      </c>
      <c r="H178" s="125">
        <f>H179</f>
        <v>0</v>
      </c>
      <c r="I178" s="125">
        <f>I179</f>
        <v>0</v>
      </c>
    </row>
    <row r="179" spans="1:9" ht="12.75">
      <c r="A179" s="80"/>
      <c r="B179" s="82" t="s">
        <v>21</v>
      </c>
      <c r="C179" s="80"/>
      <c r="D179" s="80"/>
      <c r="E179" s="126">
        <f>F179+G179+H179+I179</f>
        <v>56500</v>
      </c>
      <c r="F179" s="126">
        <f>F180+F181+F182</f>
        <v>88040</v>
      </c>
      <c r="G179" s="126">
        <f>G180+G181+G182</f>
        <v>-31540</v>
      </c>
      <c r="H179" s="126">
        <f>H180+H181+H182</f>
        <v>0</v>
      </c>
      <c r="I179" s="126">
        <f>I180+I181+I182</f>
        <v>0</v>
      </c>
    </row>
    <row r="180" spans="1:9" ht="25.5">
      <c r="A180" s="81"/>
      <c r="B180" s="128"/>
      <c r="C180" s="83">
        <v>1</v>
      </c>
      <c r="D180" s="129" t="s">
        <v>61</v>
      </c>
      <c r="E180" s="126">
        <f>F180+G180+H180+I180</f>
        <v>46500</v>
      </c>
      <c r="F180" s="126">
        <v>16500</v>
      </c>
      <c r="G180" s="126">
        <v>30000</v>
      </c>
      <c r="H180" s="126"/>
      <c r="I180" s="81"/>
    </row>
    <row r="181" spans="1:9" ht="12.75">
      <c r="A181" s="80"/>
      <c r="B181" s="80"/>
      <c r="C181" s="83">
        <v>2</v>
      </c>
      <c r="D181" s="84" t="s">
        <v>74</v>
      </c>
      <c r="E181" s="84">
        <f>F181+G181+H181+I181</f>
        <v>0</v>
      </c>
      <c r="F181" s="84">
        <v>71540</v>
      </c>
      <c r="G181" s="84">
        <v>-71540</v>
      </c>
      <c r="H181" s="84"/>
      <c r="I181" s="84"/>
    </row>
    <row r="182" spans="1:9" ht="12.75">
      <c r="A182" s="80"/>
      <c r="B182" s="80"/>
      <c r="C182" s="83">
        <v>5</v>
      </c>
      <c r="D182" s="84" t="s">
        <v>76</v>
      </c>
      <c r="E182" s="84"/>
      <c r="F182" s="84"/>
      <c r="G182" s="84">
        <v>10000</v>
      </c>
      <c r="H182" s="84"/>
      <c r="I182" s="84"/>
    </row>
    <row r="183" spans="1:9" ht="12.75">
      <c r="A183" s="106"/>
      <c r="B183" s="86"/>
      <c r="C183" s="87"/>
      <c r="D183" s="88"/>
      <c r="E183" s="88"/>
      <c r="F183" s="88"/>
      <c r="G183" s="88"/>
      <c r="H183" s="88"/>
      <c r="I183" s="127"/>
    </row>
    <row r="184" spans="1:9" ht="12.75">
      <c r="A184" s="119" t="s">
        <v>77</v>
      </c>
      <c r="B184" s="120"/>
      <c r="C184" s="120"/>
      <c r="D184" s="120"/>
      <c r="E184" s="113">
        <f>F184+G184+H184+I184</f>
        <v>330000</v>
      </c>
      <c r="F184" s="121">
        <f>F186+F193</f>
        <v>13000</v>
      </c>
      <c r="G184" s="121">
        <f>G186+G193</f>
        <v>15000</v>
      </c>
      <c r="H184" s="121">
        <f>H186+H193</f>
        <v>302000</v>
      </c>
      <c r="I184" s="121">
        <f>I186+I193</f>
        <v>0</v>
      </c>
    </row>
    <row r="185" spans="1:9" ht="12.75">
      <c r="A185" s="122"/>
      <c r="B185" s="115" t="s">
        <v>19</v>
      </c>
      <c r="C185" s="115"/>
      <c r="D185" s="115"/>
      <c r="E185" s="123"/>
      <c r="F185" s="115"/>
      <c r="G185" s="124"/>
      <c r="H185" s="115"/>
      <c r="I185" s="124"/>
    </row>
    <row r="186" spans="1:9" ht="12.75">
      <c r="A186" s="123" t="s">
        <v>20</v>
      </c>
      <c r="B186" s="71"/>
      <c r="C186" s="123"/>
      <c r="D186" s="123"/>
      <c r="E186" s="123">
        <f aca="true" t="shared" si="9" ref="E186:E198">F186+G186+H186+I186</f>
        <v>315000</v>
      </c>
      <c r="F186" s="123">
        <f>F187</f>
        <v>13000</v>
      </c>
      <c r="G186" s="123">
        <f>G187</f>
        <v>0</v>
      </c>
      <c r="H186" s="123">
        <f>H187</f>
        <v>302000</v>
      </c>
      <c r="I186" s="123">
        <f>I187</f>
        <v>0</v>
      </c>
    </row>
    <row r="187" spans="1:9" ht="12.75">
      <c r="A187" s="80"/>
      <c r="B187" s="82" t="s">
        <v>21</v>
      </c>
      <c r="C187" s="80"/>
      <c r="D187" s="80"/>
      <c r="E187" s="80">
        <f t="shared" si="9"/>
        <v>315000</v>
      </c>
      <c r="F187" s="80">
        <f>F188+F189+F190+F191</f>
        <v>13000</v>
      </c>
      <c r="G187" s="80">
        <f>G188+G189+G190+G191</f>
        <v>0</v>
      </c>
      <c r="H187" s="80">
        <f>H188+H189+H190+H191</f>
        <v>302000</v>
      </c>
      <c r="I187" s="80">
        <f>I188+I189+I190+I191</f>
        <v>0</v>
      </c>
    </row>
    <row r="188" spans="1:9" ht="12.75">
      <c r="A188" s="80"/>
      <c r="B188" s="80"/>
      <c r="C188" s="83">
        <v>3</v>
      </c>
      <c r="D188" s="84" t="s">
        <v>78</v>
      </c>
      <c r="E188" s="84">
        <f t="shared" si="9"/>
        <v>10000</v>
      </c>
      <c r="F188" s="84">
        <v>10000</v>
      </c>
      <c r="G188" s="84"/>
      <c r="H188" s="84"/>
      <c r="I188" s="84"/>
    </row>
    <row r="189" spans="1:9" ht="12.75">
      <c r="A189" s="80"/>
      <c r="B189" s="80"/>
      <c r="C189" s="83">
        <v>4</v>
      </c>
      <c r="D189" s="84" t="s">
        <v>79</v>
      </c>
      <c r="E189" s="84">
        <f t="shared" si="9"/>
        <v>3000</v>
      </c>
      <c r="F189" s="84">
        <v>3000</v>
      </c>
      <c r="G189" s="84"/>
      <c r="H189" s="84"/>
      <c r="I189" s="84"/>
    </row>
    <row r="190" spans="1:9" ht="12.75">
      <c r="A190" s="80"/>
      <c r="B190" s="123"/>
      <c r="C190" s="83">
        <v>8</v>
      </c>
      <c r="D190" s="84" t="s">
        <v>80</v>
      </c>
      <c r="E190" s="84">
        <f t="shared" si="9"/>
        <v>300000</v>
      </c>
      <c r="F190" s="130"/>
      <c r="G190" s="130"/>
      <c r="H190" s="84">
        <v>300000</v>
      </c>
      <c r="I190" s="130"/>
    </row>
    <row r="191" spans="1:9" ht="12.75">
      <c r="A191" s="80"/>
      <c r="B191" s="123"/>
      <c r="C191" s="83">
        <v>9</v>
      </c>
      <c r="D191" s="84" t="s">
        <v>81</v>
      </c>
      <c r="E191" s="84">
        <f t="shared" si="9"/>
        <v>2000</v>
      </c>
      <c r="F191" s="130"/>
      <c r="G191" s="130"/>
      <c r="H191" s="84">
        <v>2000</v>
      </c>
      <c r="I191" s="130"/>
    </row>
    <row r="192" spans="1:9" ht="12.75">
      <c r="A192" s="80"/>
      <c r="B192" s="123"/>
      <c r="C192" s="131"/>
      <c r="D192" s="130"/>
      <c r="E192" s="130"/>
      <c r="F192" s="130"/>
      <c r="G192" s="130"/>
      <c r="H192" s="130"/>
      <c r="I192" s="130"/>
    </row>
    <row r="193" spans="1:9" ht="12.75">
      <c r="A193" s="80" t="s">
        <v>31</v>
      </c>
      <c r="B193" s="71"/>
      <c r="C193" s="123"/>
      <c r="D193" s="123"/>
      <c r="E193" s="123">
        <f t="shared" si="9"/>
        <v>15000</v>
      </c>
      <c r="F193" s="123">
        <f>F194</f>
        <v>0</v>
      </c>
      <c r="G193" s="123">
        <f>G194</f>
        <v>15000</v>
      </c>
      <c r="H193" s="123">
        <f>H194</f>
        <v>0</v>
      </c>
      <c r="I193" s="123">
        <f>I194</f>
        <v>0</v>
      </c>
    </row>
    <row r="194" spans="1:9" ht="12.75">
      <c r="A194" s="80"/>
      <c r="B194" s="82" t="s">
        <v>21</v>
      </c>
      <c r="C194" s="80"/>
      <c r="D194" s="80"/>
      <c r="E194" s="80">
        <f t="shared" si="9"/>
        <v>15000</v>
      </c>
      <c r="F194" s="80">
        <f>F195+F196+F197+F198</f>
        <v>0</v>
      </c>
      <c r="G194" s="80">
        <f>G195+G196+G197+G198</f>
        <v>15000</v>
      </c>
      <c r="H194" s="80">
        <f>H195+H196+H197+H198</f>
        <v>0</v>
      </c>
      <c r="I194" s="80">
        <f>I195+I196+I197+I198</f>
        <v>0</v>
      </c>
    </row>
    <row r="195" spans="1:9" ht="12.75">
      <c r="A195" s="80"/>
      <c r="B195" s="80"/>
      <c r="C195" s="83">
        <v>6</v>
      </c>
      <c r="D195" s="84" t="s">
        <v>82</v>
      </c>
      <c r="E195" s="84">
        <f t="shared" si="9"/>
        <v>10000</v>
      </c>
      <c r="F195" s="84"/>
      <c r="G195" s="84">
        <v>10000</v>
      </c>
      <c r="H195" s="84"/>
      <c r="I195" s="84"/>
    </row>
    <row r="196" spans="1:9" ht="12.75">
      <c r="A196" s="80"/>
      <c r="B196" s="80"/>
      <c r="C196" s="83">
        <v>7</v>
      </c>
      <c r="D196" s="84" t="s">
        <v>83</v>
      </c>
      <c r="E196" s="84">
        <f t="shared" si="9"/>
        <v>5000</v>
      </c>
      <c r="F196" s="84"/>
      <c r="G196" s="84">
        <v>5000</v>
      </c>
      <c r="H196" s="84"/>
      <c r="I196" s="84"/>
    </row>
    <row r="197" spans="1:9" ht="12.75">
      <c r="A197" s="80"/>
      <c r="B197" s="80"/>
      <c r="C197" s="83"/>
      <c r="D197" s="84"/>
      <c r="E197" s="84">
        <f t="shared" si="9"/>
        <v>0</v>
      </c>
      <c r="F197" s="84"/>
      <c r="G197" s="84"/>
      <c r="H197" s="84"/>
      <c r="I197" s="84"/>
    </row>
    <row r="198" spans="1:9" ht="12.75">
      <c r="A198" s="80"/>
      <c r="B198" s="80"/>
      <c r="C198" s="83"/>
      <c r="D198" s="84"/>
      <c r="E198" s="84">
        <f t="shared" si="9"/>
        <v>0</v>
      </c>
      <c r="F198" s="84"/>
      <c r="G198" s="84"/>
      <c r="H198" s="84"/>
      <c r="I198" s="84"/>
    </row>
    <row r="199" spans="1:9" ht="12.75">
      <c r="A199" s="57"/>
      <c r="B199" s="61"/>
      <c r="C199" s="89"/>
      <c r="D199" s="57"/>
      <c r="E199" s="88"/>
      <c r="F199" s="57"/>
      <c r="G199" s="57"/>
      <c r="H199" s="57"/>
      <c r="I199" s="57"/>
    </row>
    <row r="200" spans="1:9" ht="15">
      <c r="A200" s="98"/>
      <c r="B200" s="61"/>
      <c r="C200" s="99" t="s">
        <v>84</v>
      </c>
      <c r="D200" s="98"/>
      <c r="E200" s="100" t="s">
        <v>63</v>
      </c>
      <c r="F200" s="101"/>
      <c r="G200" s="62"/>
      <c r="H200" s="62"/>
      <c r="I200" s="62"/>
    </row>
    <row r="201" spans="1:9" ht="15">
      <c r="A201" s="98"/>
      <c r="B201" s="61"/>
      <c r="C201" s="102" t="s">
        <v>85</v>
      </c>
      <c r="D201" s="98"/>
      <c r="E201" s="100" t="s">
        <v>86</v>
      </c>
      <c r="F201" s="62"/>
      <c r="G201" s="101"/>
      <c r="H201" s="101"/>
      <c r="I201" s="101"/>
    </row>
    <row r="202" spans="1:9" ht="15">
      <c r="A202" s="98"/>
      <c r="B202" s="132"/>
      <c r="C202" s="102"/>
      <c r="D202" s="98"/>
      <c r="E202" s="100"/>
      <c r="F202" s="62"/>
      <c r="G202" s="101"/>
      <c r="H202" s="101"/>
      <c r="I202" s="101"/>
    </row>
  </sheetData>
  <printOptions horizontalCentered="1"/>
  <pageMargins left="0.5" right="0.25" top="0.7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pane ySplit="12" topLeftCell="BM13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18.28125" style="0" customWidth="1"/>
    <col min="2" max="2" width="11.8515625" style="0" customWidth="1"/>
    <col min="3" max="3" width="8.57421875" style="0" customWidth="1"/>
    <col min="4" max="4" width="8.421875" style="0" customWidth="1"/>
    <col min="5" max="5" width="17.57421875" style="0" customWidth="1"/>
    <col min="6" max="6" width="12.8515625" style="0" customWidth="1"/>
    <col min="7" max="7" width="10.00390625" style="0" customWidth="1"/>
  </cols>
  <sheetData>
    <row r="1" ht="12.75">
      <c r="J1" s="144" t="s">
        <v>106</v>
      </c>
    </row>
    <row r="3" ht="12.75">
      <c r="E3" s="144" t="s">
        <v>107</v>
      </c>
    </row>
    <row r="4" ht="12.75">
      <c r="E4" s="144" t="s">
        <v>108</v>
      </c>
    </row>
    <row r="8" spans="1:12" s="135" customFormat="1" ht="12.75">
      <c r="A8" s="146" t="s">
        <v>87</v>
      </c>
      <c r="B8" s="147"/>
      <c r="C8" s="147"/>
      <c r="D8" s="148"/>
      <c r="E8" s="149" t="s">
        <v>101</v>
      </c>
      <c r="F8" s="150"/>
      <c r="G8" s="150"/>
      <c r="H8" s="150"/>
      <c r="I8" s="150"/>
      <c r="J8" s="150"/>
      <c r="K8" s="150"/>
      <c r="L8" s="151"/>
    </row>
    <row r="9" spans="1:12" s="135" customFormat="1" ht="12.75">
      <c r="A9" s="149" t="s">
        <v>88</v>
      </c>
      <c r="B9" s="150"/>
      <c r="C9" s="150"/>
      <c r="D9" s="151"/>
      <c r="E9" s="149" t="s">
        <v>99</v>
      </c>
      <c r="F9" s="150"/>
      <c r="G9" s="150"/>
      <c r="H9" s="151"/>
      <c r="I9" s="149" t="s">
        <v>100</v>
      </c>
      <c r="J9" s="150"/>
      <c r="K9" s="150"/>
      <c r="L9" s="151"/>
    </row>
    <row r="10" spans="1:12" s="135" customFormat="1" ht="12.75">
      <c r="A10" s="133" t="s">
        <v>91</v>
      </c>
      <c r="B10" s="136" t="s">
        <v>93</v>
      </c>
      <c r="C10" s="134" t="s">
        <v>95</v>
      </c>
      <c r="D10" s="136" t="s">
        <v>97</v>
      </c>
      <c r="E10" s="133" t="s">
        <v>91</v>
      </c>
      <c r="F10" s="136" t="s">
        <v>93</v>
      </c>
      <c r="G10" s="134" t="s">
        <v>95</v>
      </c>
      <c r="H10" s="136" t="s">
        <v>98</v>
      </c>
      <c r="I10" s="133" t="s">
        <v>91</v>
      </c>
      <c r="J10" s="136" t="s">
        <v>93</v>
      </c>
      <c r="K10" s="134" t="s">
        <v>95</v>
      </c>
      <c r="L10" s="136" t="s">
        <v>98</v>
      </c>
    </row>
    <row r="11" spans="1:12" s="135" customFormat="1" ht="12.75">
      <c r="A11" s="137" t="s">
        <v>92</v>
      </c>
      <c r="B11" s="138" t="s">
        <v>94</v>
      </c>
      <c r="C11" s="103" t="s">
        <v>96</v>
      </c>
      <c r="D11" s="138" t="s">
        <v>89</v>
      </c>
      <c r="E11" s="137" t="s">
        <v>92</v>
      </c>
      <c r="F11" s="138" t="s">
        <v>94</v>
      </c>
      <c r="G11" s="103" t="s">
        <v>96</v>
      </c>
      <c r="H11" s="138" t="s">
        <v>89</v>
      </c>
      <c r="I11" s="137" t="s">
        <v>92</v>
      </c>
      <c r="J11" s="138" t="s">
        <v>94</v>
      </c>
      <c r="K11" s="103" t="s">
        <v>96</v>
      </c>
      <c r="L11" s="138" t="s">
        <v>89</v>
      </c>
    </row>
    <row r="12" spans="1:12" s="135" customFormat="1" ht="12.75">
      <c r="A12" s="139"/>
      <c r="B12" s="140"/>
      <c r="C12" s="141"/>
      <c r="D12" s="140" t="s">
        <v>90</v>
      </c>
      <c r="E12" s="139"/>
      <c r="F12" s="140"/>
      <c r="G12" s="141"/>
      <c r="H12" s="140" t="s">
        <v>90</v>
      </c>
      <c r="I12" s="139"/>
      <c r="J12" s="140"/>
      <c r="K12" s="141"/>
      <c r="L12" s="140" t="s">
        <v>90</v>
      </c>
    </row>
    <row r="13" spans="1:12" ht="42" customHeight="1">
      <c r="A13" s="97" t="s">
        <v>34</v>
      </c>
      <c r="B13" s="143" t="s">
        <v>102</v>
      </c>
      <c r="C13" s="42">
        <v>5000</v>
      </c>
      <c r="D13" s="42">
        <v>2009</v>
      </c>
      <c r="E13" s="42"/>
      <c r="F13" s="42"/>
      <c r="G13" s="42"/>
      <c r="H13" s="42"/>
      <c r="I13" s="42"/>
      <c r="J13" s="42"/>
      <c r="K13" s="42"/>
      <c r="L13" s="42"/>
    </row>
    <row r="14" spans="1:12" ht="39.75" customHeight="1">
      <c r="A14" s="97" t="s">
        <v>37</v>
      </c>
      <c r="B14" s="143" t="s">
        <v>102</v>
      </c>
      <c r="C14" s="42">
        <v>5000</v>
      </c>
      <c r="D14" s="42">
        <v>2009</v>
      </c>
      <c r="E14" s="42"/>
      <c r="F14" s="42"/>
      <c r="G14" s="42"/>
      <c r="H14" s="42"/>
      <c r="I14" s="42"/>
      <c r="J14" s="42"/>
      <c r="K14" s="42"/>
      <c r="L14" s="42"/>
    </row>
    <row r="15" spans="1:12" ht="76.5">
      <c r="A15" s="142" t="s">
        <v>51</v>
      </c>
      <c r="B15" s="143" t="s">
        <v>102</v>
      </c>
      <c r="C15" s="42">
        <v>47584</v>
      </c>
      <c r="D15" s="42">
        <v>2010</v>
      </c>
      <c r="E15" s="42"/>
      <c r="F15" s="42"/>
      <c r="G15" s="42"/>
      <c r="H15" s="42"/>
      <c r="I15" s="42"/>
      <c r="J15" s="42"/>
      <c r="K15" s="42"/>
      <c r="L15" s="42"/>
    </row>
    <row r="16" spans="1:12" ht="48.75" customHeight="1">
      <c r="A16" s="129" t="s">
        <v>54</v>
      </c>
      <c r="B16" s="142" t="s">
        <v>103</v>
      </c>
      <c r="C16" s="42">
        <v>2650</v>
      </c>
      <c r="D16" s="42">
        <v>2010</v>
      </c>
      <c r="E16" s="42"/>
      <c r="F16" s="42"/>
      <c r="G16" s="42"/>
      <c r="H16" s="42"/>
      <c r="I16" s="42"/>
      <c r="J16" s="42"/>
      <c r="K16" s="42"/>
      <c r="L16" s="42"/>
    </row>
    <row r="17" spans="1:12" ht="38.25">
      <c r="A17" s="97" t="s">
        <v>58</v>
      </c>
      <c r="B17" s="143" t="s">
        <v>104</v>
      </c>
      <c r="C17" s="42">
        <v>50000</v>
      </c>
      <c r="D17" s="42">
        <v>2010</v>
      </c>
      <c r="E17" s="42"/>
      <c r="F17" s="42"/>
      <c r="G17" s="42"/>
      <c r="H17" s="42"/>
      <c r="I17" s="42"/>
      <c r="J17" s="42"/>
      <c r="K17" s="42"/>
      <c r="L17" s="42"/>
    </row>
    <row r="18" spans="1:12" s="62" customFormat="1" ht="78" customHeight="1">
      <c r="A18" s="129"/>
      <c r="B18" s="81"/>
      <c r="C18" s="81"/>
      <c r="D18" s="81"/>
      <c r="E18" s="129" t="s">
        <v>61</v>
      </c>
      <c r="F18" s="142" t="s">
        <v>109</v>
      </c>
      <c r="G18" s="81">
        <v>30000</v>
      </c>
      <c r="H18" s="81">
        <v>2011</v>
      </c>
      <c r="I18" s="81"/>
      <c r="J18" s="81"/>
      <c r="K18" s="81"/>
      <c r="L18" s="81"/>
    </row>
    <row r="19" spans="1:12" ht="51">
      <c r="A19" s="42"/>
      <c r="B19" s="42"/>
      <c r="C19" s="42"/>
      <c r="D19" s="42"/>
      <c r="E19" s="129" t="s">
        <v>76</v>
      </c>
      <c r="F19" s="143" t="s">
        <v>105</v>
      </c>
      <c r="G19" s="42">
        <v>6652</v>
      </c>
      <c r="H19" s="42">
        <v>2011</v>
      </c>
      <c r="I19" s="42"/>
      <c r="J19" s="42"/>
      <c r="K19" s="42"/>
      <c r="L19" s="42"/>
    </row>
    <row r="20" spans="1:12" ht="63.75">
      <c r="A20" s="42"/>
      <c r="B20" s="42"/>
      <c r="C20" s="42"/>
      <c r="D20" s="42"/>
      <c r="E20" s="129" t="s">
        <v>82</v>
      </c>
      <c r="F20" s="143" t="s">
        <v>105</v>
      </c>
      <c r="G20" s="42">
        <v>9213</v>
      </c>
      <c r="H20" s="42">
        <v>2011</v>
      </c>
      <c r="I20" s="42"/>
      <c r="J20" s="42"/>
      <c r="K20" s="42"/>
      <c r="L20" s="42"/>
    </row>
    <row r="21" spans="1:12" ht="153">
      <c r="A21" s="42"/>
      <c r="B21" s="42"/>
      <c r="C21" s="42"/>
      <c r="D21" s="42"/>
      <c r="E21" s="129" t="s">
        <v>110</v>
      </c>
      <c r="F21" s="145" t="s">
        <v>111</v>
      </c>
      <c r="G21" s="81">
        <v>373479.34</v>
      </c>
      <c r="H21" s="81">
        <v>2011</v>
      </c>
      <c r="I21" s="42"/>
      <c r="J21" s="42"/>
      <c r="K21" s="42"/>
      <c r="L21" s="42"/>
    </row>
  </sheetData>
  <mergeCells count="5">
    <mergeCell ref="A8:D8"/>
    <mergeCell ref="A9:D9"/>
    <mergeCell ref="E9:H9"/>
    <mergeCell ref="I9:L9"/>
    <mergeCell ref="E8:L8"/>
  </mergeCells>
  <printOptions horizontalCentered="1"/>
  <pageMargins left="0.75" right="0.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vu</cp:lastModifiedBy>
  <cp:lastPrinted>2011-09-12T05:31:11Z</cp:lastPrinted>
  <dcterms:created xsi:type="dcterms:W3CDTF">1996-10-14T23:33:28Z</dcterms:created>
  <dcterms:modified xsi:type="dcterms:W3CDTF">2011-09-12T05:31:13Z</dcterms:modified>
  <cp:category/>
  <cp:version/>
  <cp:contentType/>
  <cp:contentStatus/>
</cp:coreProperties>
</file>